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emilia_casillo_regione_campania_it/Documents/Desktop/⁮GiulianoCongiunturali/"/>
    </mc:Choice>
  </mc:AlternateContent>
  <xr:revisionPtr revIDLastSave="0" documentId="8_{BD359B93-2331-4FA1-A2B2-B613527100F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AzSAUSATProvin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P22" i="1"/>
  <c r="O22" i="1"/>
  <c r="N22" i="1"/>
  <c r="J22" i="1"/>
  <c r="I22" i="1"/>
  <c r="F22" i="1"/>
  <c r="E22" i="1"/>
  <c r="D22" i="1"/>
  <c r="O21" i="1"/>
  <c r="N21" i="1"/>
  <c r="J21" i="1"/>
  <c r="I21" i="1"/>
  <c r="E21" i="1"/>
  <c r="D21" i="1"/>
  <c r="O12" i="1"/>
  <c r="N12" i="1"/>
  <c r="J12" i="1"/>
  <c r="I12" i="1"/>
  <c r="E12" i="1"/>
  <c r="D12" i="1"/>
  <c r="P11" i="1"/>
  <c r="O11" i="1"/>
  <c r="N11" i="1"/>
  <c r="K11" i="1"/>
  <c r="J11" i="1"/>
  <c r="I11" i="1"/>
  <c r="F11" i="1"/>
  <c r="E11" i="1"/>
  <c r="D11" i="1"/>
  <c r="P10" i="1"/>
  <c r="O10" i="1"/>
  <c r="N10" i="1"/>
  <c r="K10" i="1"/>
  <c r="J10" i="1"/>
  <c r="I10" i="1"/>
  <c r="F10" i="1"/>
  <c r="E10" i="1"/>
  <c r="D10" i="1"/>
  <c r="P9" i="1"/>
  <c r="O9" i="1"/>
  <c r="N9" i="1"/>
  <c r="K9" i="1"/>
  <c r="J9" i="1"/>
  <c r="I9" i="1"/>
  <c r="F9" i="1"/>
  <c r="E9" i="1"/>
  <c r="D9" i="1"/>
  <c r="P8" i="1"/>
  <c r="O8" i="1"/>
  <c r="N8" i="1"/>
  <c r="K8" i="1"/>
  <c r="J8" i="1"/>
  <c r="I8" i="1"/>
  <c r="F8" i="1"/>
  <c r="E8" i="1"/>
  <c r="D8" i="1"/>
  <c r="P7" i="1"/>
  <c r="O7" i="1"/>
  <c r="N7" i="1"/>
  <c r="K7" i="1"/>
  <c r="J7" i="1"/>
  <c r="I7" i="1"/>
  <c r="F7" i="1"/>
  <c r="E7" i="1"/>
  <c r="D7" i="1"/>
</calcChain>
</file>

<file path=xl/sharedStrings.xml><?xml version="1.0" encoding="utf-8"?>
<sst xmlns="http://schemas.openxmlformats.org/spreadsheetml/2006/main" count="37" uniqueCount="19">
  <si>
    <r>
      <t>Tavola1. Aziende, Superficie Totale e Superficie Agricola Utilizzata in CAMPANIA - Anni 2020 e 2010</t>
    </r>
    <r>
      <rPr>
        <b/>
        <i/>
        <sz val="12"/>
        <color rgb="FF000000"/>
        <rFont val="Arial Narrow"/>
        <family val="2"/>
      </rPr>
      <t xml:space="preserve"> Dati provinciali</t>
    </r>
  </si>
  <si>
    <t>Aziende agricole</t>
  </si>
  <si>
    <t>Superficie agricola utilizzata (ettari)</t>
  </si>
  <si>
    <t>Superficie Totale (ettari)</t>
  </si>
  <si>
    <t>Regione / Ripartizione</t>
  </si>
  <si>
    <t>Numero</t>
  </si>
  <si>
    <t>Composizioni %</t>
  </si>
  <si>
    <t>Variazioni % 2020/2010</t>
  </si>
  <si>
    <t>SAU</t>
  </si>
  <si>
    <t>SAT</t>
  </si>
  <si>
    <t xml:space="preserve">Caserta  </t>
  </si>
  <si>
    <t xml:space="preserve">Benevento  </t>
  </si>
  <si>
    <t xml:space="preserve">Napoli  </t>
  </si>
  <si>
    <t xml:space="preserve">Avellino  </t>
  </si>
  <si>
    <t xml:space="preserve">Salerno  </t>
  </si>
  <si>
    <t>Campania</t>
  </si>
  <si>
    <r>
      <t>Tavola1a. Aziende, Superficie Totale e Superficie Agricola Utilizzata in CAMPANIA - Anni 2020 e 2010</t>
    </r>
    <r>
      <rPr>
        <b/>
        <i/>
        <sz val="12"/>
        <color rgb="FF000000"/>
        <rFont val="Arial Narrow"/>
        <family val="2"/>
      </rPr>
      <t>- Confronto Italia</t>
    </r>
  </si>
  <si>
    <t>ITALIA</t>
  </si>
  <si>
    <t>Fonte: ISTAT- 7° Censimento Agricoltura. Elaborazione Regione Campania UOD 20 - Direzione Agricoltura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</si>
</sst>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_ ;\-#,##0\ "/>
    <numFmt numFmtId="168" formatCode="#,##0.00_ ;\-#,##0.00\ "/>
    <numFmt numFmtId="169" formatCode="_-* #,##0.00\ _€_-;\-* #,##0.00\ _€_-;_-* &quot;-&quot;??\ _€_-;_-@_-"/>
    <numFmt numFmtId="170" formatCode="_-* #,##0.0_-;\-* #,##0.0_-;_-* &quot;-&quot;??_-;_-@_-"/>
    <numFmt numFmtId="171" formatCode="#,##0.0_ ;\-#,##0.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sz val="8"/>
      <color indexed="8"/>
      <name val="Arial Narrow"/>
      <family val="2"/>
    </font>
    <font>
      <b/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i/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2" borderId="0" xfId="0" applyFont="1" applyFill="1"/>
    <xf numFmtId="166" fontId="5" fillId="2" borderId="0" xfId="0" applyNumberFormat="1" applyFont="1" applyFill="1"/>
    <xf numFmtId="43" fontId="5" fillId="2" borderId="0" xfId="0" applyNumberFormat="1" applyFont="1" applyFill="1"/>
    <xf numFmtId="169" fontId="5" fillId="2" borderId="0" xfId="0" applyNumberFormat="1" applyFont="1" applyFill="1"/>
    <xf numFmtId="167" fontId="5" fillId="2" borderId="0" xfId="0" applyNumberFormat="1" applyFont="1" applyFill="1"/>
    <xf numFmtId="170" fontId="5" fillId="2" borderId="0" xfId="0" applyNumberFormat="1" applyFont="1" applyFill="1"/>
    <xf numFmtId="0" fontId="13" fillId="0" borderId="0" xfId="0" applyFo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 vertical="center" wrapText="1"/>
    </xf>
    <xf numFmtId="43" fontId="12" fillId="2" borderId="3" xfId="1" applyFont="1" applyFill="1" applyBorder="1" applyAlignment="1">
      <alignment wrapText="1"/>
    </xf>
    <xf numFmtId="166" fontId="12" fillId="2" borderId="3" xfId="1" applyNumberFormat="1" applyFont="1" applyFill="1" applyBorder="1" applyAlignment="1">
      <alignment horizontal="right" wrapText="1"/>
    </xf>
    <xf numFmtId="170" fontId="12" fillId="2" borderId="3" xfId="1" applyNumberFormat="1" applyFont="1" applyFill="1" applyBorder="1" applyAlignment="1">
      <alignment horizontal="right" wrapText="1"/>
    </xf>
    <xf numFmtId="167" fontId="12" fillId="2" borderId="3" xfId="1" applyNumberFormat="1" applyFont="1" applyFill="1" applyBorder="1" applyAlignment="1">
      <alignment horizontal="right"/>
    </xf>
    <xf numFmtId="43" fontId="12" fillId="2" borderId="3" xfId="1" applyFont="1" applyFill="1" applyBorder="1"/>
    <xf numFmtId="1" fontId="12" fillId="2" borderId="3" xfId="1" applyNumberFormat="1" applyFont="1" applyFill="1" applyBorder="1" applyAlignment="1">
      <alignment horizontal="right"/>
    </xf>
    <xf numFmtId="1" fontId="12" fillId="2" borderId="3" xfId="1" applyNumberFormat="1" applyFont="1" applyFill="1" applyBorder="1"/>
    <xf numFmtId="43" fontId="14" fillId="0" borderId="3" xfId="1" applyFont="1" applyFill="1" applyBorder="1" applyAlignment="1">
      <alignment wrapText="1"/>
    </xf>
    <xf numFmtId="166" fontId="14" fillId="0" borderId="3" xfId="1" applyNumberFormat="1" applyFont="1" applyFill="1" applyBorder="1" applyAlignment="1">
      <alignment wrapText="1"/>
    </xf>
    <xf numFmtId="1" fontId="14" fillId="0" borderId="3" xfId="1" applyNumberFormat="1" applyFont="1" applyFill="1" applyBorder="1" applyAlignment="1">
      <alignment wrapText="1"/>
    </xf>
    <xf numFmtId="3" fontId="7" fillId="2" borderId="3" xfId="0" applyNumberFormat="1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right" wrapText="1"/>
    </xf>
    <xf numFmtId="165" fontId="7" fillId="2" borderId="3" xfId="0" applyNumberFormat="1" applyFont="1" applyFill="1" applyBorder="1" applyAlignment="1">
      <alignment horizontal="right"/>
    </xf>
    <xf numFmtId="167" fontId="15" fillId="0" borderId="3" xfId="1" applyNumberFormat="1" applyFont="1" applyFill="1" applyBorder="1" applyAlignment="1">
      <alignment horizontal="right" wrapText="1"/>
    </xf>
    <xf numFmtId="166" fontId="15" fillId="0" borderId="3" xfId="1" applyNumberFormat="1" applyFont="1" applyFill="1" applyBorder="1" applyAlignment="1">
      <alignment horizontal="right" wrapText="1"/>
    </xf>
    <xf numFmtId="168" fontId="15" fillId="0" borderId="3" xfId="1" applyNumberFormat="1" applyFont="1" applyFill="1" applyBorder="1" applyAlignment="1">
      <alignment horizontal="right"/>
    </xf>
    <xf numFmtId="166" fontId="15" fillId="0" borderId="3" xfId="1" applyNumberFormat="1" applyFont="1" applyFill="1" applyBorder="1"/>
    <xf numFmtId="171" fontId="15" fillId="0" borderId="3" xfId="1" applyNumberFormat="1" applyFont="1" applyFill="1" applyBorder="1"/>
    <xf numFmtId="168" fontId="15" fillId="0" borderId="3" xfId="1" applyNumberFormat="1" applyFont="1" applyFill="1" applyBorder="1"/>
    <xf numFmtId="43" fontId="7" fillId="2" borderId="4" xfId="1" applyFont="1" applyFill="1" applyBorder="1" applyAlignment="1">
      <alignment wrapText="1"/>
    </xf>
    <xf numFmtId="43" fontId="14" fillId="0" borderId="4" xfId="1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9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33"/>
  <sheetViews>
    <sheetView tabSelected="1" workbookViewId="0">
      <selection activeCell="R13" sqref="R13"/>
    </sheetView>
  </sheetViews>
  <sheetFormatPr defaultColWidth="9.33203125" defaultRowHeight="15" customHeight="1" x14ac:dyDescent="0.2"/>
  <cols>
    <col min="1" max="1" width="16.6640625" style="3" customWidth="1"/>
    <col min="2" max="2" width="14.33203125" style="3" customWidth="1"/>
    <col min="3" max="3" width="10.33203125" style="3" customWidth="1"/>
    <col min="4" max="4" width="11.33203125" style="3" customWidth="1"/>
    <col min="5" max="5" width="7.6640625" style="3" customWidth="1"/>
    <col min="6" max="6" width="8.44140625" style="3" customWidth="1"/>
    <col min="7" max="7" width="12" style="3" customWidth="1"/>
    <col min="8" max="8" width="12.88671875" style="3" customWidth="1"/>
    <col min="9" max="9" width="7.5546875" style="3" customWidth="1"/>
    <col min="10" max="10" width="7.33203125" style="3" customWidth="1"/>
    <col min="11" max="11" width="10.6640625" style="3" customWidth="1"/>
    <col min="12" max="12" width="12.109375" style="3" customWidth="1"/>
    <col min="13" max="13" width="14.109375" style="3" customWidth="1"/>
    <col min="14" max="14" width="8" style="3" customWidth="1"/>
    <col min="15" max="15" width="7.44140625" style="3" customWidth="1"/>
    <col min="16" max="16" width="10.6640625" style="3" bestFit="1" customWidth="1"/>
    <col min="17" max="16384" width="9.33203125" style="3"/>
  </cols>
  <sheetData>
    <row r="3" spans="1:16" s="1" customFormat="1" ht="15" customHeight="1" x14ac:dyDescent="0.3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6" ht="13.95" customHeight="1" x14ac:dyDescent="0.3">
      <c r="A4" s="2"/>
      <c r="B4" s="40" t="s">
        <v>1</v>
      </c>
      <c r="C4" s="41"/>
      <c r="D4" s="41"/>
      <c r="E4" s="41"/>
      <c r="F4" s="41"/>
      <c r="G4" s="42" t="s">
        <v>2</v>
      </c>
      <c r="H4" s="41"/>
      <c r="I4" s="41"/>
      <c r="J4" s="41"/>
      <c r="K4" s="41"/>
      <c r="L4" s="42" t="s">
        <v>3</v>
      </c>
      <c r="M4" s="41"/>
      <c r="N4" s="41"/>
      <c r="O4" s="41"/>
      <c r="P4" s="41"/>
    </row>
    <row r="5" spans="1:16" ht="13.2" x14ac:dyDescent="0.2">
      <c r="A5" s="43" t="s">
        <v>4</v>
      </c>
      <c r="B5" s="33" t="s">
        <v>5</v>
      </c>
      <c r="C5" s="33"/>
      <c r="D5" s="33" t="s">
        <v>6</v>
      </c>
      <c r="E5" s="34"/>
      <c r="F5" s="36" t="s">
        <v>7</v>
      </c>
      <c r="G5" s="33" t="s">
        <v>8</v>
      </c>
      <c r="H5" s="33"/>
      <c r="I5" s="33" t="s">
        <v>6</v>
      </c>
      <c r="J5" s="34"/>
      <c r="K5" s="36" t="s">
        <v>7</v>
      </c>
      <c r="L5" s="33" t="s">
        <v>9</v>
      </c>
      <c r="M5" s="33"/>
      <c r="N5" s="33" t="s">
        <v>6</v>
      </c>
      <c r="O5" s="34"/>
      <c r="P5" s="36" t="s">
        <v>7</v>
      </c>
    </row>
    <row r="6" spans="1:16" ht="21" customHeight="1" x14ac:dyDescent="0.2">
      <c r="A6" s="44"/>
      <c r="B6" s="11">
        <v>2020</v>
      </c>
      <c r="C6" s="11">
        <v>2010</v>
      </c>
      <c r="D6" s="11">
        <v>2020</v>
      </c>
      <c r="E6" s="11">
        <v>2010</v>
      </c>
      <c r="F6" s="37"/>
      <c r="G6" s="11">
        <v>2020</v>
      </c>
      <c r="H6" s="11">
        <v>2010</v>
      </c>
      <c r="I6" s="11">
        <v>2020</v>
      </c>
      <c r="J6" s="11">
        <v>2010</v>
      </c>
      <c r="K6" s="37"/>
      <c r="L6" s="11">
        <v>2020</v>
      </c>
      <c r="M6" s="11">
        <v>2010</v>
      </c>
      <c r="N6" s="11">
        <v>2020</v>
      </c>
      <c r="O6" s="11">
        <v>2010</v>
      </c>
      <c r="P6" s="37"/>
    </row>
    <row r="7" spans="1:16" ht="19.95" customHeight="1" x14ac:dyDescent="0.3">
      <c r="A7" s="31" t="s">
        <v>10</v>
      </c>
      <c r="B7" s="22">
        <v>12336</v>
      </c>
      <c r="C7" s="22">
        <v>23692</v>
      </c>
      <c r="D7" s="23">
        <f t="shared" ref="D7:E12" si="0">+B7/B$12*100</f>
        <v>15.545726059506256</v>
      </c>
      <c r="E7" s="23">
        <f t="shared" si="0"/>
        <v>17.309603132854054</v>
      </c>
      <c r="F7" s="24">
        <f>+(B7/C7-1)*100</f>
        <v>-47.931791321965221</v>
      </c>
      <c r="G7" s="22">
        <v>88637.79</v>
      </c>
      <c r="H7" s="22">
        <v>107359</v>
      </c>
      <c r="I7" s="23">
        <f>+G7/G$12*100</f>
        <v>17.601579971825647</v>
      </c>
      <c r="J7" s="23">
        <f>+H7/H$12*100</f>
        <v>19.545831907192845</v>
      </c>
      <c r="K7" s="24">
        <f>+(G7/H7-1)*100</f>
        <v>-17.437951173166667</v>
      </c>
      <c r="L7" s="22">
        <v>119600.95</v>
      </c>
      <c r="M7" s="22">
        <v>130388</v>
      </c>
      <c r="N7" s="22">
        <f>+L7/L$12*100</f>
        <v>16.865219678035359</v>
      </c>
      <c r="O7" s="22">
        <f>+M7/M$12*100</f>
        <v>18.04865556978233</v>
      </c>
      <c r="P7" s="24">
        <f t="shared" ref="P7:P11" si="1">+(L7/M7-1)*100</f>
        <v>-8.2730389299628833</v>
      </c>
    </row>
    <row r="8" spans="1:16" ht="19.95" customHeight="1" x14ac:dyDescent="0.3">
      <c r="A8" s="31" t="s">
        <v>11</v>
      </c>
      <c r="B8" s="22">
        <v>14960</v>
      </c>
      <c r="C8" s="22">
        <v>24259</v>
      </c>
      <c r="D8" s="23">
        <f t="shared" si="0"/>
        <v>18.852469345834436</v>
      </c>
      <c r="E8" s="23">
        <f t="shared" si="0"/>
        <v>17.723858787772517</v>
      </c>
      <c r="F8" s="24">
        <f>+(B8/C8-1)*100</f>
        <v>-38.332165381920113</v>
      </c>
      <c r="G8" s="22">
        <v>101989.06</v>
      </c>
      <c r="H8" s="22">
        <v>108420</v>
      </c>
      <c r="I8" s="23">
        <f t="shared" ref="I8:J12" si="2">+G8/G$12*100</f>
        <v>20.252858242983322</v>
      </c>
      <c r="J8" s="23">
        <f t="shared" si="2"/>
        <v>19.738998084723669</v>
      </c>
      <c r="K8" s="24">
        <f>+(G8/H8-1)*100</f>
        <v>-5.931507102010702</v>
      </c>
      <c r="L8" s="22">
        <v>126087.06</v>
      </c>
      <c r="M8" s="22">
        <v>129486</v>
      </c>
      <c r="N8" s="22">
        <f t="shared" ref="N8:O12" si="3">+L8/L$12*100</f>
        <v>17.779841760936055</v>
      </c>
      <c r="O8" s="22">
        <f t="shared" si="3"/>
        <v>17.923798318164515</v>
      </c>
      <c r="P8" s="24">
        <f t="shared" si="1"/>
        <v>-2.6249478708122886</v>
      </c>
    </row>
    <row r="9" spans="1:16" ht="19.95" customHeight="1" x14ac:dyDescent="0.3">
      <c r="A9" s="31" t="s">
        <v>12</v>
      </c>
      <c r="B9" s="22">
        <v>6444</v>
      </c>
      <c r="C9" s="22">
        <v>14311</v>
      </c>
      <c r="D9" s="23">
        <f t="shared" si="0"/>
        <v>8.1206759668821604</v>
      </c>
      <c r="E9" s="23">
        <f t="shared" si="0"/>
        <v>10.455754281372377</v>
      </c>
      <c r="F9" s="24">
        <f>+(B9/C9-1)*100</f>
        <v>-54.971700090839214</v>
      </c>
      <c r="G9" s="22">
        <v>29288.880000000001</v>
      </c>
      <c r="H9" s="22">
        <v>23088</v>
      </c>
      <c r="I9" s="23">
        <f t="shared" si="2"/>
        <v>5.8161486608048882</v>
      </c>
      <c r="J9" s="23">
        <f t="shared" si="2"/>
        <v>4.2034125417828818</v>
      </c>
      <c r="K9" s="24">
        <f>+(G9/H9-1)*100</f>
        <v>26.857588357588359</v>
      </c>
      <c r="L9" s="22">
        <v>35409.440000000002</v>
      </c>
      <c r="M9" s="22">
        <v>26092</v>
      </c>
      <c r="N9" s="22">
        <f t="shared" si="3"/>
        <v>4.9931709093967269</v>
      </c>
      <c r="O9" s="22">
        <f t="shared" si="3"/>
        <v>3.611724400456795</v>
      </c>
      <c r="P9" s="24">
        <f t="shared" si="1"/>
        <v>35.709949409780783</v>
      </c>
    </row>
    <row r="10" spans="1:16" ht="19.95" customHeight="1" x14ac:dyDescent="0.3">
      <c r="A10" s="31" t="s">
        <v>13</v>
      </c>
      <c r="B10" s="22">
        <v>16992</v>
      </c>
      <c r="C10" s="22">
        <v>25862</v>
      </c>
      <c r="D10" s="23">
        <f t="shared" si="0"/>
        <v>21.413179085856868</v>
      </c>
      <c r="E10" s="23">
        <f t="shared" si="0"/>
        <v>18.895026009702494</v>
      </c>
      <c r="F10" s="24">
        <f>+(B10/C10-1)*100</f>
        <v>-34.297424793132777</v>
      </c>
      <c r="G10" s="22">
        <v>119718.12</v>
      </c>
      <c r="H10" s="22">
        <v>124617</v>
      </c>
      <c r="I10" s="23">
        <f t="shared" si="2"/>
        <v>23.77347250260436</v>
      </c>
      <c r="J10" s="23">
        <f t="shared" si="2"/>
        <v>22.687831805238972</v>
      </c>
      <c r="K10" s="24">
        <f>+(G10/H10-1)*100</f>
        <v>-3.9311490406605865</v>
      </c>
      <c r="L10" s="22">
        <v>158315.56</v>
      </c>
      <c r="M10" s="22">
        <v>150585</v>
      </c>
      <c r="N10" s="22">
        <f t="shared" si="3"/>
        <v>22.324460615498353</v>
      </c>
      <c r="O10" s="22">
        <f t="shared" si="3"/>
        <v>20.844378309167041</v>
      </c>
      <c r="P10" s="24">
        <f t="shared" si="1"/>
        <v>5.1336852940199851</v>
      </c>
    </row>
    <row r="11" spans="1:16" ht="19.95" customHeight="1" x14ac:dyDescent="0.3">
      <c r="A11" s="31" t="s">
        <v>14</v>
      </c>
      <c r="B11" s="22">
        <v>29251</v>
      </c>
      <c r="C11" s="22">
        <v>48748</v>
      </c>
      <c r="D11" s="23">
        <f t="shared" si="0"/>
        <v>36.861870376671327</v>
      </c>
      <c r="E11" s="23">
        <f t="shared" si="0"/>
        <v>35.615757788298559</v>
      </c>
      <c r="F11" s="24">
        <f>+(B11/C11-1)*100</f>
        <v>-39.995486994338222</v>
      </c>
      <c r="G11" s="22">
        <v>163944.75</v>
      </c>
      <c r="H11" s="22">
        <v>185784</v>
      </c>
      <c r="I11" s="23">
        <f t="shared" si="2"/>
        <v>32.555940621781787</v>
      </c>
      <c r="J11" s="23">
        <f t="shared" si="2"/>
        <v>33.823925661061629</v>
      </c>
      <c r="K11" s="24">
        <f>+(G11/H11-1)*100</f>
        <v>-11.755183438832194</v>
      </c>
      <c r="L11" s="22">
        <v>269744.37</v>
      </c>
      <c r="M11" s="22">
        <v>285874</v>
      </c>
      <c r="N11" s="22">
        <f t="shared" si="3"/>
        <v>38.037307036133498</v>
      </c>
      <c r="O11" s="22">
        <f t="shared" si="3"/>
        <v>39.571443402429317</v>
      </c>
      <c r="P11" s="24">
        <f t="shared" si="1"/>
        <v>-5.6422165009759606</v>
      </c>
    </row>
    <row r="12" spans="1:16" ht="19.95" customHeight="1" x14ac:dyDescent="0.3">
      <c r="A12" s="32" t="s">
        <v>15</v>
      </c>
      <c r="B12" s="25">
        <v>79353</v>
      </c>
      <c r="C12" s="25">
        <v>136872</v>
      </c>
      <c r="D12" s="26">
        <f t="shared" si="0"/>
        <v>100</v>
      </c>
      <c r="E12" s="26">
        <f t="shared" si="0"/>
        <v>100</v>
      </c>
      <c r="F12" s="27">
        <v>-42.023934771173067</v>
      </c>
      <c r="G12" s="25">
        <v>503578.6</v>
      </c>
      <c r="H12" s="25">
        <v>549268</v>
      </c>
      <c r="I12" s="28">
        <f t="shared" si="2"/>
        <v>100</v>
      </c>
      <c r="J12" s="28">
        <f t="shared" si="2"/>
        <v>100</v>
      </c>
      <c r="K12" s="29">
        <v>-8.3182344502137457</v>
      </c>
      <c r="L12" s="25">
        <v>709157.38</v>
      </c>
      <c r="M12" s="25">
        <v>722425</v>
      </c>
      <c r="N12" s="28">
        <f t="shared" si="3"/>
        <v>100</v>
      </c>
      <c r="O12" s="28">
        <f t="shared" si="3"/>
        <v>100</v>
      </c>
      <c r="P12" s="30">
        <v>-1.8365394331591456</v>
      </c>
    </row>
    <row r="13" spans="1:16" ht="10.199999999999999" x14ac:dyDescent="0.2"/>
    <row r="14" spans="1:16" ht="10.199999999999999" x14ac:dyDescent="0.2"/>
    <row r="17" spans="1:16" ht="15" customHeight="1" x14ac:dyDescent="0.3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6" ht="13.95" customHeight="1" x14ac:dyDescent="0.3">
      <c r="A18" s="10"/>
      <c r="B18" s="40" t="s">
        <v>1</v>
      </c>
      <c r="C18" s="41"/>
      <c r="D18" s="41"/>
      <c r="E18" s="41"/>
      <c r="F18" s="41"/>
      <c r="G18" s="42" t="s">
        <v>2</v>
      </c>
      <c r="H18" s="41"/>
      <c r="I18" s="41"/>
      <c r="J18" s="41"/>
      <c r="K18" s="41"/>
      <c r="L18" s="42" t="s">
        <v>3</v>
      </c>
      <c r="M18" s="41"/>
      <c r="N18" s="41"/>
      <c r="O18" s="41"/>
      <c r="P18" s="41"/>
    </row>
    <row r="19" spans="1:16" ht="13.2" x14ac:dyDescent="0.2">
      <c r="A19" s="35" t="s">
        <v>4</v>
      </c>
      <c r="B19" s="33" t="s">
        <v>5</v>
      </c>
      <c r="C19" s="33"/>
      <c r="D19" s="33" t="s">
        <v>6</v>
      </c>
      <c r="E19" s="34"/>
      <c r="F19" s="36" t="s">
        <v>7</v>
      </c>
      <c r="G19" s="33" t="s">
        <v>8</v>
      </c>
      <c r="H19" s="33"/>
      <c r="I19" s="33" t="s">
        <v>6</v>
      </c>
      <c r="J19" s="34"/>
      <c r="K19" s="36" t="s">
        <v>7</v>
      </c>
      <c r="L19" s="33" t="s">
        <v>9</v>
      </c>
      <c r="M19" s="33"/>
      <c r="N19" s="33" t="s">
        <v>6</v>
      </c>
      <c r="O19" s="34"/>
      <c r="P19" s="36" t="s">
        <v>7</v>
      </c>
    </row>
    <row r="20" spans="1:16" ht="24" customHeight="1" x14ac:dyDescent="0.2">
      <c r="A20" s="35"/>
      <c r="B20" s="11">
        <v>2020</v>
      </c>
      <c r="C20" s="11">
        <v>2010</v>
      </c>
      <c r="D20" s="11">
        <v>2020</v>
      </c>
      <c r="E20" s="11">
        <v>2010</v>
      </c>
      <c r="F20" s="37"/>
      <c r="G20" s="11">
        <v>2020</v>
      </c>
      <c r="H20" s="11">
        <v>2010</v>
      </c>
      <c r="I20" s="11">
        <v>2020</v>
      </c>
      <c r="J20" s="11">
        <v>2010</v>
      </c>
      <c r="K20" s="37"/>
      <c r="L20" s="11">
        <v>2020</v>
      </c>
      <c r="M20" s="11">
        <v>2010</v>
      </c>
      <c r="N20" s="11">
        <v>2020</v>
      </c>
      <c r="O20" s="11">
        <v>2010</v>
      </c>
      <c r="P20" s="37"/>
    </row>
    <row r="21" spans="1:16" ht="24.75" customHeight="1" x14ac:dyDescent="0.3">
      <c r="A21" s="12" t="s">
        <v>15</v>
      </c>
      <c r="B21" s="13">
        <v>79353</v>
      </c>
      <c r="C21" s="13">
        <v>136872</v>
      </c>
      <c r="D21" s="14">
        <f>+B21/B22*100</f>
        <v>7.0037581442640207</v>
      </c>
      <c r="E21" s="14">
        <f>+C21/C22*100</f>
        <v>8.4442810219608564</v>
      </c>
      <c r="F21" s="15">
        <v>-42.023934771173067</v>
      </c>
      <c r="G21" s="16">
        <v>503578.6</v>
      </c>
      <c r="H21" s="16">
        <v>549268</v>
      </c>
      <c r="I21" s="14">
        <f>+G21/H22*100</f>
        <v>3.9170706285003112</v>
      </c>
      <c r="J21" s="14">
        <f>+H21/G22*100</f>
        <v>4.3818747506980458</v>
      </c>
      <c r="K21" s="17">
        <v>-8.3182344502137457</v>
      </c>
      <c r="L21" s="16">
        <v>709157.38</v>
      </c>
      <c r="M21" s="16">
        <v>722425</v>
      </c>
      <c r="N21" s="14">
        <f>+L21/L22*100</f>
        <v>4.4085412673192179</v>
      </c>
      <c r="O21" s="14">
        <f>+M21/M22*100</f>
        <v>4.2294069433873895</v>
      </c>
      <c r="P21" s="18">
        <v>-1.8365394331591456</v>
      </c>
    </row>
    <row r="22" spans="1:16" ht="19.95" customHeight="1" x14ac:dyDescent="0.25">
      <c r="A22" s="19" t="s">
        <v>17</v>
      </c>
      <c r="B22" s="20">
        <v>1133006</v>
      </c>
      <c r="C22" s="20">
        <v>1620884</v>
      </c>
      <c r="D22" s="20">
        <f>+B22/B22*100</f>
        <v>100</v>
      </c>
      <c r="E22" s="20">
        <f>+C22/C22*100</f>
        <v>100</v>
      </c>
      <c r="F22" s="21">
        <f>(B22-C22)/C22*100</f>
        <v>-30.099501259806377</v>
      </c>
      <c r="G22" s="20">
        <v>12535000</v>
      </c>
      <c r="H22" s="20">
        <v>12856000</v>
      </c>
      <c r="I22" s="20">
        <f>+H22/H22*100</f>
        <v>100</v>
      </c>
      <c r="J22" s="20">
        <f>+G22/G22*100</f>
        <v>100</v>
      </c>
      <c r="K22" s="21">
        <f>(G22-H22)/G22*100</f>
        <v>-2.560829676904667</v>
      </c>
      <c r="L22" s="20">
        <v>16085987.109999999</v>
      </c>
      <c r="M22" s="20">
        <v>17081000</v>
      </c>
      <c r="N22" s="20">
        <f>+L22/L22*100</f>
        <v>100</v>
      </c>
      <c r="O22" s="20">
        <f>+M22/M22*100</f>
        <v>100</v>
      </c>
      <c r="P22" s="21">
        <f>+(L22/M22-1)*100</f>
        <v>-5.8252613430127109</v>
      </c>
    </row>
    <row r="23" spans="1:16" ht="13.8" x14ac:dyDescent="0.3">
      <c r="A23" s="9" t="s">
        <v>18</v>
      </c>
      <c r="G23" s="4"/>
    </row>
    <row r="24" spans="1:16" ht="10.199999999999999" x14ac:dyDescent="0.2">
      <c r="G24" s="5"/>
      <c r="H24" s="6"/>
      <c r="K24" s="4"/>
      <c r="L24" s="5"/>
      <c r="M24" s="4"/>
      <c r="P24" s="4"/>
    </row>
    <row r="25" spans="1:16" ht="10.199999999999999" x14ac:dyDescent="0.2">
      <c r="E25" s="8"/>
      <c r="F25" s="8"/>
      <c r="G25" s="8"/>
      <c r="H25" s="8"/>
      <c r="K25" s="4"/>
    </row>
    <row r="26" spans="1:16" ht="10.199999999999999" x14ac:dyDescent="0.2">
      <c r="D26" s="7"/>
    </row>
    <row r="29" spans="1:16" ht="15" customHeight="1" x14ac:dyDescent="0.2">
      <c r="K29" s="6"/>
    </row>
    <row r="30" spans="1:16" ht="10.199999999999999" x14ac:dyDescent="0.2">
      <c r="H30" s="6"/>
      <c r="K30" s="6"/>
    </row>
    <row r="31" spans="1:16" ht="10.199999999999999" x14ac:dyDescent="0.2">
      <c r="H31" s="6"/>
      <c r="K31" s="4"/>
    </row>
    <row r="32" spans="1:16" ht="10.199999999999999" x14ac:dyDescent="0.2">
      <c r="K32" s="4"/>
    </row>
    <row r="33" ht="10.199999999999999" x14ac:dyDescent="0.2"/>
  </sheetData>
  <mergeCells count="28">
    <mergeCell ref="K19:K20"/>
    <mergeCell ref="L19:M19"/>
    <mergeCell ref="N19:O19"/>
    <mergeCell ref="P19:P20"/>
    <mergeCell ref="A3:K3"/>
    <mergeCell ref="B4:F4"/>
    <mergeCell ref="G4:K4"/>
    <mergeCell ref="L4:P4"/>
    <mergeCell ref="A5:A6"/>
    <mergeCell ref="B5:C5"/>
    <mergeCell ref="D5:E5"/>
    <mergeCell ref="F5:F6"/>
    <mergeCell ref="G5:H5"/>
    <mergeCell ref="I5:J5"/>
    <mergeCell ref="K5:K6"/>
    <mergeCell ref="L5:M5"/>
    <mergeCell ref="N5:O5"/>
    <mergeCell ref="P5:P6"/>
    <mergeCell ref="A17:K17"/>
    <mergeCell ref="B18:F18"/>
    <mergeCell ref="G18:K18"/>
    <mergeCell ref="L18:P18"/>
    <mergeCell ref="I19:J19"/>
    <mergeCell ref="A19:A20"/>
    <mergeCell ref="B19:C19"/>
    <mergeCell ref="D19:E19"/>
    <mergeCell ref="F19:F20"/>
    <mergeCell ref="G19:H19"/>
  </mergeCells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AzSAUSATProvince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CASILLO</dc:creator>
  <cp:keywords/>
  <dc:description/>
  <cp:lastModifiedBy>EMILIA CASILLO</cp:lastModifiedBy>
  <cp:revision/>
  <dcterms:created xsi:type="dcterms:W3CDTF">2024-02-05T11:55:09Z</dcterms:created>
  <dcterms:modified xsi:type="dcterms:W3CDTF">2024-04-11T14:35:48Z</dcterms:modified>
  <cp:category/>
  <cp:contentStatus/>
</cp:coreProperties>
</file>