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<sst xmlns="http://schemas.openxmlformats.org/spreadsheetml/2006/main" count="39" uniqueCount="25">
  <si>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Totale aziende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</si>
  <si>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</si>
  <si>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</si>
  <si>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</si>
  <si>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</si>
  <si>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</si>
  <si>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</si>
  <si>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</si>
  <si>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</si>
  <si>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</si>
  <si>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</si>
  <si>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</si>
  <si>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 xml:space="preserve">Tavola 13 - Aziende con coltivazioni legnose agrarie e relativa superficie per le  principali coltivazioni praticate e provincia </t>
  </si>
  <si>
    <t xml:space="preserve">                      (superficie in ettari)</t>
  </si>
  <si>
    <t>VITE</t>
  </si>
  <si>
    <t>OLIVO</t>
  </si>
  <si>
    <t>AGRUMI</t>
  </si>
  <si>
    <t>FRUTTIFERI</t>
  </si>
  <si>
    <t>Aziende</t>
  </si>
  <si>
    <t xml:space="preserve">Superficie </t>
  </si>
  <si>
    <t>vite</t>
  </si>
  <si>
    <t>olivo</t>
  </si>
  <si>
    <t>agrumi</t>
  </si>
  <si>
    <t>fruttiferi</t>
  </si>
  <si>
    <t>totale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</si>
</sst>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2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.25"/>
      <name val="Arial"/>
      <family val="2"/>
    </font>
    <font>
      <sz val="10.2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0.75"/>
      <name val="Arial"/>
      <family val="2"/>
    </font>
    <font>
      <b/>
      <sz val="15.5"/>
      <name val="Arial"/>
      <family val="0"/>
    </font>
    <font>
      <b/>
      <i/>
      <sz val="9.75"/>
      <name val="Arial"/>
      <family val="2"/>
    </font>
    <font>
      <sz val="11.5"/>
      <name val="Arial"/>
      <family val="0"/>
    </font>
    <font>
      <b/>
      <i/>
      <sz val="11.5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0" xfId="17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17" applyFont="1" applyAlignment="1">
      <alignment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/>
    </xf>
    <xf numFmtId="41" fontId="4" fillId="0" borderId="1" xfId="17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41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1" fontId="4" fillId="0" borderId="1" xfId="17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1" fontId="5" fillId="0" borderId="0" xfId="17" applyNumberFormat="1" applyFont="1" applyAlignment="1">
      <alignment/>
    </xf>
    <xf numFmtId="41" fontId="5" fillId="0" borderId="0" xfId="17" applyFont="1" applyAlignment="1">
      <alignment/>
    </xf>
    <xf numFmtId="41" fontId="18" fillId="0" borderId="0" xfId="0" applyNumberFormat="1" applyFont="1" applyAlignment="1">
      <alignment/>
    </xf>
    <xf numFmtId="171" fontId="18" fillId="0" borderId="0" xfId="17" applyNumberFormat="1" applyFont="1" applyAlignment="1">
      <alignment/>
    </xf>
    <xf numFmtId="41" fontId="18" fillId="0" borderId="0" xfId="17" applyFont="1" applyAlignment="1">
      <alignment/>
    </xf>
    <xf numFmtId="171" fontId="4" fillId="0" borderId="1" xfId="17" applyNumberFormat="1" applyFont="1" applyBorder="1" applyAlignment="1">
      <alignment horizontal="center"/>
    </xf>
    <xf numFmtId="171" fontId="4" fillId="0" borderId="1" xfId="17" applyNumberFormat="1" applyFont="1" applyBorder="1" applyAlignment="1">
      <alignment horizontal="center" vertical="center"/>
    </xf>
    <xf numFmtId="41" fontId="4" fillId="0" borderId="0" xfId="17" applyFont="1" applyBorder="1" applyAlignment="1">
      <alignment horizontal="center" vertical="center"/>
    </xf>
    <xf numFmtId="171" fontId="4" fillId="0" borderId="0" xfId="17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17" applyNumberFormat="1" applyFont="1" applyAlignment="1">
      <alignment/>
    </xf>
    <xf numFmtId="0" fontId="19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 destinate alle legnose agrarie in Campania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1" u="none" baseline="0">
                <a:latin typeface="Arial"/>
                <a:ea typeface="Arial"/>
                <a:cs typeface="Arial"/>
              </a:rPr>
              <a:t>Valori percentuali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16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5"/>
          <c:y val="0.20925"/>
          <c:w val="0.612"/>
          <c:h val="0.7907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campania!$Q$14:$T$14</c:f>
              <c:numCache>
                <c:ptCount val="4"/>
                <c:pt idx="0">
                  <c:v>16.548752145618277</c:v>
                </c:pt>
                <c:pt idx="1">
                  <c:v>42.188439600414256</c:v>
                </c:pt>
                <c:pt idx="2">
                  <c:v>2.2192283815492604</c:v>
                </c:pt>
                <c:pt idx="3">
                  <c:v>39.043579872418206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485"/>
          <c:w val="0.0955"/>
          <c:h val="0.27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Superfici destinate alla coltivazione delle legnose agrarie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"/>
          <c:y val="0.16625"/>
          <c:w val="0.9757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campania!$P$14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campania!$Q$14:$T$14</c:f>
              <c:numCache>
                <c:ptCount val="4"/>
                <c:pt idx="0">
                  <c:v>16.548752145618277</c:v>
                </c:pt>
                <c:pt idx="1">
                  <c:v>42.188439600414256</c:v>
                </c:pt>
                <c:pt idx="2">
                  <c:v>2.2192283815492604</c:v>
                </c:pt>
                <c:pt idx="3">
                  <c:v>39.043579872418206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campania!$P$15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campania!$Q$15:$T$15</c:f>
              <c:numCache>
                <c:ptCount val="4"/>
                <c:pt idx="0">
                  <c:v>29.52524262613699</c:v>
                </c:pt>
                <c:pt idx="1">
                  <c:v>44.50413757876422</c:v>
                </c:pt>
                <c:pt idx="2">
                  <c:v>5.456393562458403</c:v>
                </c:pt>
                <c:pt idx="3">
                  <c:v>20.514226232640382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campania!$P$16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campania!$Q$7:$T$7</c:f>
              <c:strCache>
                <c:ptCount val="4"/>
                <c:pt idx="0">
                  <c:v>vite</c:v>
                </c:pt>
                <c:pt idx="1">
                  <c:v>olivo</c:v>
                </c:pt>
                <c:pt idx="2">
                  <c:v>agrumi</c:v>
                </c:pt>
                <c:pt idx="3">
                  <c:v>fruttiferi</c:v>
                </c:pt>
              </c:strCache>
            </c:strRef>
          </c:cat>
          <c:val>
            <c:numRef>
              <c:f>campania!$Q$16:$T$16</c:f>
              <c:numCache>
                <c:ptCount val="4"/>
                <c:pt idx="0">
                  <c:v>22.662145969386</c:v>
                </c:pt>
                <c:pt idx="1">
                  <c:v>54.186660451445064</c:v>
                </c:pt>
                <c:pt idx="2">
                  <c:v>8.462963868822479</c:v>
                </c:pt>
                <c:pt idx="3">
                  <c:v>14.688229710346459</c:v>
                </c:pt>
              </c:numCache>
            </c:numRef>
          </c:val>
          <c:shape val="box"/>
        </c:ser>
        <c:shape val="box"/>
        <c:axId val="18839728"/>
        <c:axId val="35339825"/>
      </c:bar3D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1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10</xdr:col>
      <xdr:colOff>704850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42875" y="3057525"/>
        <a:ext cx="69723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50</xdr:row>
      <xdr:rowOff>114300</xdr:rowOff>
    </xdr:from>
    <xdr:to>
      <xdr:col>10</xdr:col>
      <xdr:colOff>666750</xdr:colOff>
      <xdr:row>87</xdr:row>
      <xdr:rowOff>38100</xdr:rowOff>
    </xdr:to>
    <xdr:graphicFrame>
      <xdr:nvGraphicFramePr>
        <xdr:cNvPr id="2" name="Chart 3"/>
        <xdr:cNvGraphicFramePr/>
      </xdr:nvGraphicFramePr>
      <xdr:xfrm>
        <a:off x="152400" y="7648575"/>
        <a:ext cx="69246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L14" sqref="L14"/>
    </sheetView>
  </sheetViews>
  <sheetFormatPr defaultColWidth="9.33203125" defaultRowHeight="11.25"/>
  <cols>
    <col min="1" max="1" width="17.66015625" style="1" customWidth="1"/>
    <col min="2" max="2" width="11.66015625" style="1" customWidth="1"/>
    <col min="3" max="3" width="9.66015625" style="1" customWidth="1"/>
    <col min="4" max="4" width="13.5" style="2" customWidth="1"/>
    <col min="5" max="5" width="11.33203125" style="1" customWidth="1"/>
    <col min="6" max="6" width="15" style="2" customWidth="1"/>
    <col min="7" max="7" width="11" style="1" customWidth="1"/>
    <col min="8" max="8" width="12.5" style="2" customWidth="1"/>
    <col min="9" max="9" width="0.4921875" style="1" hidden="1" customWidth="1"/>
    <col min="10" max="10" width="9.83203125" style="1" customWidth="1"/>
    <col min="11" max="15" width="12.83203125" style="2" customWidth="1"/>
    <col min="16" max="16" width="22" style="1" customWidth="1"/>
    <col min="17" max="17" width="15.33203125" style="1" customWidth="1"/>
    <col min="18" max="18" width="16.66015625" style="1" customWidth="1"/>
    <col min="19" max="20" width="15.33203125" style="1" customWidth="1"/>
    <col min="21" max="21" width="11.83203125" style="1" customWidth="1"/>
    <col min="22" max="22" width="10.16015625" style="1" bestFit="1" customWidth="1"/>
    <col min="23" max="23" width="9.33203125" style="1" customWidth="1"/>
    <col min="24" max="24" width="11" style="1" customWidth="1"/>
    <col min="25" max="25" width="14.33203125" style="1" customWidth="1"/>
    <col min="26" max="16384" width="9.33203125" style="1" customWidth="1"/>
  </cols>
  <sheetData>
    <row r="1" spans="1:15" ht="12">
      <c r="A1" s="37" t="s">
        <v>12</v>
      </c>
      <c r="B1" s="37"/>
      <c r="C1" s="37"/>
      <c r="D1" s="38"/>
      <c r="E1" s="37"/>
      <c r="F1" s="38"/>
      <c r="G1" s="37"/>
      <c r="H1" s="38"/>
      <c r="I1" s="37"/>
      <c r="J1" s="37"/>
      <c r="K1" s="31"/>
      <c r="L1" s="31"/>
      <c r="M1" s="31"/>
      <c r="N1" s="31"/>
      <c r="O1" s="31"/>
    </row>
    <row r="2" spans="1:15" ht="12">
      <c r="A2" s="39" t="s">
        <v>13</v>
      </c>
      <c r="B2" s="39"/>
      <c r="C2" s="39"/>
      <c r="D2" s="38"/>
      <c r="E2" s="37"/>
      <c r="F2" s="38"/>
      <c r="G2" s="37"/>
      <c r="H2" s="38"/>
      <c r="I2" s="37"/>
      <c r="J2" s="37"/>
      <c r="K2" s="31"/>
      <c r="L2" s="31"/>
      <c r="M2" s="31"/>
      <c r="N2" s="31"/>
      <c r="O2" s="31"/>
    </row>
    <row r="3" spans="1:15" ht="12">
      <c r="A3" s="39"/>
      <c r="B3" s="39"/>
      <c r="C3" s="39"/>
      <c r="D3" s="38"/>
      <c r="E3" s="37"/>
      <c r="F3" s="38"/>
      <c r="G3" s="37"/>
      <c r="H3" s="38"/>
      <c r="I3" s="37"/>
      <c r="J3" s="37"/>
      <c r="K3" s="31"/>
      <c r="L3" s="31"/>
      <c r="M3" s="31"/>
      <c r="N3" s="31"/>
      <c r="O3" s="31"/>
    </row>
    <row r="4" spans="1:15" ht="12.75">
      <c r="A4" s="22" t="s">
        <v>11</v>
      </c>
      <c r="B4" s="20" t="s">
        <v>0</v>
      </c>
      <c r="C4" s="24" t="s">
        <v>14</v>
      </c>
      <c r="D4" s="25"/>
      <c r="E4" s="24" t="s">
        <v>15</v>
      </c>
      <c r="F4" s="25"/>
      <c r="G4" s="24" t="s">
        <v>16</v>
      </c>
      <c r="H4" s="25"/>
      <c r="I4" s="17" t="s">
        <v>17</v>
      </c>
      <c r="J4" s="23" t="s">
        <v>17</v>
      </c>
      <c r="K4" s="23"/>
      <c r="L4" s="35"/>
      <c r="M4" s="35"/>
      <c r="N4" s="35"/>
      <c r="O4" s="35"/>
    </row>
    <row r="5" spans="1:15" ht="12.75">
      <c r="A5" s="22"/>
      <c r="B5" s="21"/>
      <c r="C5" s="16" t="s">
        <v>18</v>
      </c>
      <c r="D5" s="33" t="s">
        <v>19</v>
      </c>
      <c r="E5" s="16" t="s">
        <v>18</v>
      </c>
      <c r="F5" s="33" t="s">
        <v>19</v>
      </c>
      <c r="G5" s="16" t="s">
        <v>18</v>
      </c>
      <c r="H5" s="33" t="s">
        <v>19</v>
      </c>
      <c r="I5" s="16" t="s">
        <v>18</v>
      </c>
      <c r="J5" s="18" t="s">
        <v>18</v>
      </c>
      <c r="K5" s="34" t="s">
        <v>19</v>
      </c>
      <c r="L5" s="36"/>
      <c r="M5" s="36"/>
      <c r="N5" s="36"/>
      <c r="O5" s="36"/>
    </row>
    <row r="6" spans="1:15" ht="12.75">
      <c r="A6" s="5" t="s">
        <v>3</v>
      </c>
      <c r="B6" s="27">
        <v>25962</v>
      </c>
      <c r="C6" s="27">
        <v>9715</v>
      </c>
      <c r="D6" s="28">
        <v>3233.6</v>
      </c>
      <c r="E6" s="27">
        <v>15449</v>
      </c>
      <c r="F6" s="28">
        <v>9447.99</v>
      </c>
      <c r="G6" s="27">
        <v>1351</v>
      </c>
      <c r="H6" s="28">
        <v>629.05</v>
      </c>
      <c r="I6" s="27">
        <v>9968</v>
      </c>
      <c r="J6" s="29">
        <v>9968</v>
      </c>
      <c r="K6" s="28">
        <v>17565.95</v>
      </c>
      <c r="L6" s="28"/>
      <c r="M6" s="28"/>
      <c r="N6" s="28"/>
      <c r="O6" s="28"/>
    </row>
    <row r="7" spans="1:21" ht="12.75">
      <c r="A7" s="5" t="s">
        <v>2</v>
      </c>
      <c r="B7" s="27">
        <v>28685</v>
      </c>
      <c r="C7" s="27">
        <v>19168</v>
      </c>
      <c r="D7" s="28">
        <v>10814.73</v>
      </c>
      <c r="E7" s="27">
        <v>23997</v>
      </c>
      <c r="F7" s="28">
        <v>11938.47</v>
      </c>
      <c r="G7" s="27">
        <v>113</v>
      </c>
      <c r="H7" s="28">
        <v>20.5</v>
      </c>
      <c r="I7" s="27">
        <v>3880</v>
      </c>
      <c r="J7" s="29">
        <v>3880</v>
      </c>
      <c r="K7" s="28">
        <v>1847.34</v>
      </c>
      <c r="L7" s="28"/>
      <c r="M7" s="28"/>
      <c r="N7" s="28"/>
      <c r="O7" s="28"/>
      <c r="Q7" s="9" t="s">
        <v>20</v>
      </c>
      <c r="R7" s="9" t="s">
        <v>21</v>
      </c>
      <c r="S7" s="9" t="s">
        <v>22</v>
      </c>
      <c r="T7" s="9" t="s">
        <v>23</v>
      </c>
      <c r="U7" s="1" t="s">
        <v>24</v>
      </c>
    </row>
    <row r="8" spans="1:22" ht="12.75">
      <c r="A8" s="5" t="s">
        <v>4</v>
      </c>
      <c r="B8" s="27">
        <v>30161</v>
      </c>
      <c r="C8" s="27">
        <v>9169</v>
      </c>
      <c r="D8" s="28">
        <v>2178.6</v>
      </c>
      <c r="E8" s="27">
        <v>4870</v>
      </c>
      <c r="F8" s="28">
        <v>1907.76</v>
      </c>
      <c r="G8" s="27">
        <v>6825</v>
      </c>
      <c r="H8" s="28">
        <v>1465.67</v>
      </c>
      <c r="I8" s="27">
        <v>22286</v>
      </c>
      <c r="J8" s="29">
        <v>22286</v>
      </c>
      <c r="K8" s="28">
        <v>16179.8</v>
      </c>
      <c r="L8" s="28"/>
      <c r="M8" s="28"/>
      <c r="N8" s="28"/>
      <c r="O8" s="28"/>
      <c r="P8" s="7" t="s">
        <v>10</v>
      </c>
      <c r="Q8" s="8">
        <v>29264.34</v>
      </c>
      <c r="R8" s="8">
        <v>74604.83</v>
      </c>
      <c r="S8" s="8">
        <v>3924.42</v>
      </c>
      <c r="T8" s="26">
        <v>69043.55</v>
      </c>
      <c r="U8" s="19">
        <f>+Q8+R8+S8+T8</f>
        <v>176837.14</v>
      </c>
      <c r="V8" s="14"/>
    </row>
    <row r="9" spans="1:21" ht="12.75">
      <c r="A9" s="5" t="s">
        <v>1</v>
      </c>
      <c r="B9" s="27">
        <v>39035</v>
      </c>
      <c r="C9" s="27">
        <v>22506</v>
      </c>
      <c r="D9" s="28">
        <v>6955.17</v>
      </c>
      <c r="E9" s="27">
        <v>19350</v>
      </c>
      <c r="F9" s="28">
        <v>7453.21</v>
      </c>
      <c r="G9" s="27">
        <v>246</v>
      </c>
      <c r="H9" s="28">
        <v>32.96</v>
      </c>
      <c r="I9" s="27">
        <v>20574</v>
      </c>
      <c r="J9" s="29">
        <v>20574</v>
      </c>
      <c r="K9" s="28">
        <v>17681.59</v>
      </c>
      <c r="L9" s="28"/>
      <c r="M9" s="28"/>
      <c r="N9" s="28"/>
      <c r="O9" s="28"/>
      <c r="P9" s="7" t="s">
        <v>6</v>
      </c>
      <c r="Q9" s="8">
        <v>717333.78</v>
      </c>
      <c r="R9" s="8">
        <v>1081255.17</v>
      </c>
      <c r="S9" s="8">
        <v>132566.41</v>
      </c>
      <c r="T9" s="26">
        <v>498405.64</v>
      </c>
      <c r="U9" s="19">
        <f>+Q9+R9+S9+T9</f>
        <v>2429561</v>
      </c>
    </row>
    <row r="10" spans="1:21" ht="12.75">
      <c r="A10" s="5" t="s">
        <v>5</v>
      </c>
      <c r="B10" s="27">
        <v>66510</v>
      </c>
      <c r="C10" s="27">
        <v>25527</v>
      </c>
      <c r="D10" s="28">
        <v>6082.24</v>
      </c>
      <c r="E10" s="27">
        <v>50348</v>
      </c>
      <c r="F10" s="28">
        <v>43857.4</v>
      </c>
      <c r="G10" s="27">
        <v>8349</v>
      </c>
      <c r="H10" s="28">
        <v>1776.24</v>
      </c>
      <c r="I10" s="27">
        <v>22344</v>
      </c>
      <c r="J10" s="29">
        <v>22344</v>
      </c>
      <c r="K10" s="28">
        <v>15768.87</v>
      </c>
      <c r="L10" s="28"/>
      <c r="M10" s="28"/>
      <c r="N10" s="28"/>
      <c r="O10" s="28"/>
      <c r="P10" s="7" t="s">
        <v>9</v>
      </c>
      <c r="Q10" s="8">
        <v>352002.47</v>
      </c>
      <c r="R10" s="8">
        <v>841660.73</v>
      </c>
      <c r="S10" s="8">
        <v>131451.99</v>
      </c>
      <c r="T10" s="26">
        <v>228146.67</v>
      </c>
      <c r="U10" s="19">
        <f>+Q10+R10+S10+T10</f>
        <v>1553261.8599999999</v>
      </c>
    </row>
    <row r="11" spans="1:21" ht="12.75">
      <c r="A11" s="7" t="s">
        <v>10</v>
      </c>
      <c r="B11" s="30">
        <v>190353</v>
      </c>
      <c r="C11" s="30">
        <v>86085</v>
      </c>
      <c r="D11" s="31">
        <v>29264.34</v>
      </c>
      <c r="E11" s="30">
        <v>114014</v>
      </c>
      <c r="F11" s="31">
        <v>74604.83</v>
      </c>
      <c r="G11" s="30">
        <v>16884</v>
      </c>
      <c r="H11" s="31">
        <v>3924.42</v>
      </c>
      <c r="I11" s="27">
        <v>79052</v>
      </c>
      <c r="J11" s="32">
        <f>SUM(J6:J10)</f>
        <v>79052</v>
      </c>
      <c r="K11" s="31">
        <f>SUM(K6:K10)</f>
        <v>69043.54999999999</v>
      </c>
      <c r="L11" s="31"/>
      <c r="M11" s="31"/>
      <c r="N11" s="31"/>
      <c r="O11" s="31"/>
      <c r="P11" s="3"/>
      <c r="Q11" s="3"/>
      <c r="U11" s="6"/>
    </row>
    <row r="12" spans="1:21" ht="12.75">
      <c r="A12" s="7"/>
      <c r="B12" s="30"/>
      <c r="C12" s="30"/>
      <c r="D12" s="31"/>
      <c r="E12" s="30"/>
      <c r="F12" s="31"/>
      <c r="G12" s="30"/>
      <c r="H12" s="31"/>
      <c r="I12" s="27"/>
      <c r="J12" s="32"/>
      <c r="K12" s="31"/>
      <c r="L12" s="31"/>
      <c r="M12" s="31"/>
      <c r="N12" s="31"/>
      <c r="O12" s="31"/>
      <c r="P12" s="3"/>
      <c r="Q12" s="3"/>
      <c r="U12" s="10"/>
    </row>
    <row r="13" spans="1:21" ht="12.75">
      <c r="A13" s="7" t="s">
        <v>6</v>
      </c>
      <c r="B13" s="30">
        <v>1859512</v>
      </c>
      <c r="C13" s="30">
        <v>791091</v>
      </c>
      <c r="D13" s="31">
        <v>717333.78</v>
      </c>
      <c r="E13" s="30">
        <v>1212300</v>
      </c>
      <c r="F13" s="31">
        <v>1081255.17</v>
      </c>
      <c r="G13" s="30">
        <v>154643</v>
      </c>
      <c r="H13" s="31">
        <v>132566.41</v>
      </c>
      <c r="I13" s="27">
        <v>501215</v>
      </c>
      <c r="J13" s="32">
        <v>501215</v>
      </c>
      <c r="K13" s="31">
        <v>498405.64</v>
      </c>
      <c r="L13" s="31"/>
      <c r="M13" s="31"/>
      <c r="N13" s="31"/>
      <c r="O13" s="31"/>
      <c r="P13" s="3"/>
      <c r="Q13" s="3"/>
      <c r="R13" s="3"/>
      <c r="S13" s="3"/>
      <c r="T13" s="3"/>
      <c r="U13" s="4"/>
    </row>
    <row r="14" spans="1:21" ht="12.75">
      <c r="A14" s="7"/>
      <c r="B14" s="30"/>
      <c r="C14" s="30"/>
      <c r="D14" s="31"/>
      <c r="E14" s="30"/>
      <c r="F14" s="31"/>
      <c r="G14" s="30"/>
      <c r="H14" s="31"/>
      <c r="I14" s="27"/>
      <c r="J14" s="32"/>
      <c r="K14" s="31"/>
      <c r="L14" s="31"/>
      <c r="M14" s="31"/>
      <c r="N14" s="31"/>
      <c r="O14" s="31"/>
      <c r="P14" s="7" t="s">
        <v>10</v>
      </c>
      <c r="Q14" s="11">
        <f>+Q8/U8*100</f>
        <v>16.548752145618277</v>
      </c>
      <c r="R14" s="11">
        <f>+R8/U8*100</f>
        <v>42.188439600414256</v>
      </c>
      <c r="S14" s="11">
        <f>+S8/U8*100</f>
        <v>2.2192283815492604</v>
      </c>
      <c r="T14" s="11">
        <f>+T8/U8*100</f>
        <v>39.043579872418206</v>
      </c>
      <c r="U14" s="11">
        <f>+U8/U8*100</f>
        <v>100</v>
      </c>
    </row>
    <row r="15" spans="1:21" ht="12.75">
      <c r="A15" s="7" t="s">
        <v>7</v>
      </c>
      <c r="B15" s="30">
        <v>309123</v>
      </c>
      <c r="C15" s="30">
        <v>220696</v>
      </c>
      <c r="D15" s="31">
        <v>243347.02</v>
      </c>
      <c r="E15" s="30">
        <v>41857</v>
      </c>
      <c r="F15" s="31">
        <v>21708.15</v>
      </c>
      <c r="G15" s="30">
        <v>1254</v>
      </c>
      <c r="H15" s="31">
        <v>157.14</v>
      </c>
      <c r="I15" s="27">
        <v>118540</v>
      </c>
      <c r="J15" s="32">
        <v>118540</v>
      </c>
      <c r="K15" s="31">
        <v>198968.28</v>
      </c>
      <c r="L15" s="31"/>
      <c r="M15" s="31"/>
      <c r="N15" s="31"/>
      <c r="O15" s="31"/>
      <c r="P15" s="7" t="s">
        <v>6</v>
      </c>
      <c r="Q15" s="11">
        <f>+Q9/U9*100</f>
        <v>29.52524262613699</v>
      </c>
      <c r="R15" s="11">
        <f>+R9/U9*100</f>
        <v>44.50413757876422</v>
      </c>
      <c r="S15" s="11">
        <f>+S9/U9*100</f>
        <v>5.456393562458403</v>
      </c>
      <c r="T15" s="11">
        <f>+T9/U9*100</f>
        <v>20.514226232640382</v>
      </c>
      <c r="U15" s="11">
        <f>+U9/U9*100</f>
        <v>100</v>
      </c>
    </row>
    <row r="16" spans="1:21" ht="12.75">
      <c r="A16" s="7" t="s">
        <v>8</v>
      </c>
      <c r="B16" s="30">
        <v>358354</v>
      </c>
      <c r="C16" s="30">
        <v>174902</v>
      </c>
      <c r="D16" s="31">
        <v>121984.29</v>
      </c>
      <c r="E16" s="30">
        <v>271535</v>
      </c>
      <c r="F16" s="31">
        <v>217886.29</v>
      </c>
      <c r="G16" s="30">
        <v>4640</v>
      </c>
      <c r="H16" s="31">
        <v>957.28</v>
      </c>
      <c r="I16" s="27">
        <v>81924</v>
      </c>
      <c r="J16" s="32">
        <v>81924</v>
      </c>
      <c r="K16" s="31">
        <v>71290.69</v>
      </c>
      <c r="L16" s="31"/>
      <c r="M16" s="31"/>
      <c r="N16" s="31"/>
      <c r="O16" s="31"/>
      <c r="P16" s="7" t="s">
        <v>9</v>
      </c>
      <c r="Q16" s="11">
        <f>+Q10/U10*100</f>
        <v>22.662145969386</v>
      </c>
      <c r="R16" s="11">
        <f>+R10/U10*100</f>
        <v>54.186660451445064</v>
      </c>
      <c r="S16" s="11">
        <f>+S10/U10*100</f>
        <v>8.462963868822479</v>
      </c>
      <c r="T16" s="11">
        <f>+T10/U10*100</f>
        <v>14.688229710346459</v>
      </c>
      <c r="U16" s="11">
        <f>+U10/U10*100</f>
        <v>100</v>
      </c>
    </row>
    <row r="17" spans="1:15" ht="12.75">
      <c r="A17" s="7" t="s">
        <v>9</v>
      </c>
      <c r="B17" s="30">
        <v>1192035</v>
      </c>
      <c r="C17" s="30">
        <v>395493</v>
      </c>
      <c r="D17" s="31">
        <v>352002.47</v>
      </c>
      <c r="E17" s="30">
        <v>898908</v>
      </c>
      <c r="F17" s="31">
        <v>841660.73</v>
      </c>
      <c r="G17" s="30">
        <v>148749</v>
      </c>
      <c r="H17" s="31">
        <v>131451.99</v>
      </c>
      <c r="I17" s="27">
        <v>300751</v>
      </c>
      <c r="J17" s="32">
        <v>300751</v>
      </c>
      <c r="K17" s="31">
        <v>228146.67</v>
      </c>
      <c r="L17" s="31"/>
      <c r="M17" s="31"/>
      <c r="N17" s="31"/>
      <c r="O17" s="31"/>
    </row>
    <row r="18" spans="2:10" ht="8.25">
      <c r="B18" s="12"/>
      <c r="C18" s="12"/>
      <c r="E18" s="12"/>
      <c r="G18" s="12"/>
      <c r="I18" s="12"/>
      <c r="J18" s="13"/>
    </row>
    <row r="19" spans="18:25" ht="12.75">
      <c r="R19" s="8"/>
      <c r="T19" s="8"/>
      <c r="V19" s="8"/>
      <c r="X19" s="15">
        <f>SUM(X14:X18)</f>
        <v>0</v>
      </c>
      <c r="Y19" s="8">
        <f>SUM(Y14:Y18)</f>
        <v>0</v>
      </c>
    </row>
    <row r="20" spans="8:25" ht="12.75">
      <c r="H20" s="1"/>
      <c r="P20" s="19"/>
      <c r="Q20" s="19"/>
      <c r="R20" s="8"/>
      <c r="S20" s="19"/>
      <c r="T20" s="8"/>
      <c r="U20" s="19"/>
      <c r="V20" s="8"/>
      <c r="W20" s="14"/>
      <c r="X20" s="15"/>
      <c r="Y20" s="8"/>
    </row>
    <row r="21" spans="10:25" ht="12.75">
      <c r="J21" s="2"/>
      <c r="R21" s="8"/>
      <c r="S21" s="19"/>
      <c r="T21" s="8"/>
      <c r="V21" s="8"/>
      <c r="X21" s="15">
        <v>501215</v>
      </c>
      <c r="Y21" s="8">
        <v>498405.64</v>
      </c>
    </row>
    <row r="22" spans="16:25" ht="12.75">
      <c r="P22" s="19"/>
      <c r="Q22" s="19"/>
      <c r="R22" s="8"/>
      <c r="S22" s="19"/>
      <c r="T22" s="8"/>
      <c r="U22" s="19"/>
      <c r="V22" s="8"/>
      <c r="W22" s="14"/>
      <c r="X22" s="15"/>
      <c r="Y22" s="8"/>
    </row>
    <row r="23" spans="16:25" ht="12.75">
      <c r="P23" s="19"/>
      <c r="Q23" s="19"/>
      <c r="R23" s="8"/>
      <c r="S23" s="19"/>
      <c r="T23" s="8"/>
      <c r="U23" s="19"/>
      <c r="V23" s="8"/>
      <c r="W23" s="14"/>
      <c r="X23" s="15">
        <v>118540</v>
      </c>
      <c r="Y23" s="8">
        <v>198968.28</v>
      </c>
    </row>
    <row r="24" spans="16:25" ht="12.75">
      <c r="P24" s="19"/>
      <c r="Q24" s="19"/>
      <c r="R24" s="8"/>
      <c r="S24" s="19"/>
      <c r="T24" s="8"/>
      <c r="U24" s="19"/>
      <c r="V24" s="8"/>
      <c r="W24" s="14"/>
      <c r="X24" s="15">
        <v>81924</v>
      </c>
      <c r="Y24" s="8">
        <v>71290.69</v>
      </c>
    </row>
    <row r="25" spans="18:25" ht="12.75">
      <c r="R25" s="8"/>
      <c r="T25" s="8"/>
      <c r="V25" s="8"/>
      <c r="X25" s="15">
        <v>300751</v>
      </c>
      <c r="Y25" s="8">
        <v>228146.67</v>
      </c>
    </row>
  </sheetData>
  <mergeCells count="6">
    <mergeCell ref="B4:B5"/>
    <mergeCell ref="A4:A5"/>
    <mergeCell ref="J4:K4"/>
    <mergeCell ref="C4:D4"/>
    <mergeCell ref="E4:F4"/>
    <mergeCell ref="G4:H4"/>
  </mergeCells>
  <printOptions/>
  <pageMargins left="0.24" right="0.2" top="0.51" bottom="0.62" header="0.5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2006-06-29T10:07:25Z</cp:lastPrinted>
  <dcterms:created xsi:type="dcterms:W3CDTF">2003-03-06T13:14:18Z</dcterms:created>
  <dcterms:modified xsi:type="dcterms:W3CDTF">2006-06-29T10:08:50Z</dcterms:modified>
  <cp:category/>
  <cp:version/>
  <cp:contentType/>
  <cp:contentStatus/>
</cp:coreProperties>
</file>