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09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<sst xmlns="http://schemas.openxmlformats.org/spreadsheetml/2006/main" count="52" uniqueCount="30">
  <si>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</si>
  <si>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</si>
  <si>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</si>
  <si>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</si>
  <si>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</si>
  <si>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</si>
  <si>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</si>
  <si>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</si>
  <si>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</si>
  <si>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</si>
  <si>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</si>
  <si>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olivo</t>
  </si>
  <si>
    <t>agrumi</t>
  </si>
  <si>
    <t>fruttiferi</t>
  </si>
  <si>
    <t>totale</t>
  </si>
  <si>
    <t>Conduttore</t>
  </si>
  <si>
    <t>FAMILIARI E PARENTI DEL CONDUTTORE</t>
  </si>
  <si>
    <t>ALTRA MANODOPERA AZIENDALE</t>
  </si>
  <si>
    <t>Totale generale</t>
  </si>
  <si>
    <t>Coniuge</t>
  </si>
  <si>
    <t>Altri familiari del conduttore</t>
  </si>
  <si>
    <t>Parenti del  conduttore</t>
  </si>
  <si>
    <t xml:space="preserve">Totale </t>
  </si>
  <si>
    <t xml:space="preserve">DIRIGENTI E IMPIEGATI </t>
  </si>
  <si>
    <t>OPERAI ED ASSIMILATI</t>
  </si>
  <si>
    <t>A tempo indeterminato</t>
  </si>
  <si>
    <t>A tempo determinato</t>
  </si>
  <si>
    <t>Tavola 17 - Giornate di lavoro aziendale per categoria di manodopera agricola e provincia</t>
  </si>
  <si>
    <t>conduttore</t>
  </si>
  <si>
    <t>coniuge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</si>
</sst>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</numFmts>
  <fonts count="13"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1.25"/>
      <name val="Arial"/>
      <family val="2"/>
    </font>
    <font>
      <sz val="16.25"/>
      <name val="Arial"/>
      <family val="0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i/>
      <sz val="12"/>
      <name val="Arial"/>
      <family val="2"/>
    </font>
    <font>
      <b/>
      <sz val="14.2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171" fontId="3" fillId="0" borderId="0" xfId="17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17" applyFont="1" applyAlignment="1">
      <alignment/>
    </xf>
    <xf numFmtId="41" fontId="3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1" fontId="5" fillId="0" borderId="0" xfId="17" applyNumberFormat="1" applyFont="1" applyAlignment="1">
      <alignment/>
    </xf>
    <xf numFmtId="41" fontId="9" fillId="0" borderId="0" xfId="0" applyNumberFormat="1" applyFont="1" applyAlignment="1">
      <alignment/>
    </xf>
    <xf numFmtId="171" fontId="9" fillId="0" borderId="0" xfId="17" applyNumberFormat="1" applyFont="1" applyAlignment="1">
      <alignment/>
    </xf>
    <xf numFmtId="41" fontId="4" fillId="0" borderId="0" xfId="17" applyFont="1" applyBorder="1" applyAlignment="1">
      <alignment horizontal="center" vertical="center"/>
    </xf>
    <xf numFmtId="171" fontId="4" fillId="0" borderId="0" xfId="17" applyNumberFormat="1" applyFont="1" applyBorder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1" fontId="4" fillId="0" borderId="0" xfId="17" applyFont="1" applyAlignment="1">
      <alignment/>
    </xf>
    <xf numFmtId="0" fontId="4" fillId="0" borderId="1" xfId="0" applyFont="1" applyBorder="1" applyAlignment="1">
      <alignment vertical="center"/>
    </xf>
    <xf numFmtId="41" fontId="4" fillId="0" borderId="1" xfId="17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41" fontId="5" fillId="0" borderId="1" xfId="17" applyFont="1" applyBorder="1" applyAlignment="1">
      <alignment horizontal="righ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Giornate di lavoro aziendale del conduttore nelle province campane</a:t>
            </a:r>
            <a:r>
              <a:rPr lang="en-US" cap="none" sz="162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Valori percentuali</a:t>
            </a:r>
            <a:r>
              <a:rPr lang="en-US" cap="none" sz="1625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71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25425"/>
          <c:w val="0.6305"/>
          <c:h val="0.645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campania!$O$6:$O$10</c:f>
              <c:strCache>
                <c:ptCount val="5"/>
                <c:pt idx="0">
                  <c:v>Caserta</c:v>
                </c:pt>
                <c:pt idx="1">
                  <c:v>Benevento</c:v>
                </c:pt>
                <c:pt idx="2">
                  <c:v>Napoli</c:v>
                </c:pt>
                <c:pt idx="3">
                  <c:v>Avellino</c:v>
                </c:pt>
                <c:pt idx="4">
                  <c:v>Salerno</c:v>
                </c:pt>
              </c:strCache>
            </c:strRef>
          </c:cat>
          <c:val>
            <c:numRef>
              <c:f>campania!$R$6:$R$10</c:f>
              <c:numCache>
                <c:ptCount val="5"/>
                <c:pt idx="0">
                  <c:v>17.10489170847683</c:v>
                </c:pt>
                <c:pt idx="1">
                  <c:v>16.263744265637513</c:v>
                </c:pt>
                <c:pt idx="2">
                  <c:v>19.189857901041883</c:v>
                </c:pt>
                <c:pt idx="3">
                  <c:v>15.46643068599996</c:v>
                </c:pt>
                <c:pt idx="4">
                  <c:v>31.97507543884381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3115"/>
          <c:w val="0.09175"/>
          <c:h val="0.22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Giornate di lavoro aziendale del coniuge del conduttore nelle province campane</a:t>
            </a:r>
            <a:r>
              <a:rPr lang="en-US" cap="none" sz="162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Valori percentuali</a:t>
            </a:r>
            <a:r>
              <a:rPr lang="en-US" cap="none" sz="1625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71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75"/>
          <c:y val="0.28375"/>
          <c:w val="0.62925"/>
          <c:h val="0.607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campania!$O$6:$O$10</c:f>
              <c:strCache>
                <c:ptCount val="5"/>
                <c:pt idx="0">
                  <c:v>Caserta</c:v>
                </c:pt>
                <c:pt idx="1">
                  <c:v>Benevento</c:v>
                </c:pt>
                <c:pt idx="2">
                  <c:v>Napoli</c:v>
                </c:pt>
                <c:pt idx="3">
                  <c:v>Avellino</c:v>
                </c:pt>
                <c:pt idx="4">
                  <c:v>Salerno</c:v>
                </c:pt>
              </c:strCache>
            </c:strRef>
          </c:cat>
          <c:val>
            <c:numRef>
              <c:f>campania!$R$28:$R$32</c:f>
              <c:numCache>
                <c:ptCount val="5"/>
                <c:pt idx="0">
                  <c:v>15.253727995027624</c:v>
                </c:pt>
                <c:pt idx="1">
                  <c:v>19.294503117510438</c:v>
                </c:pt>
                <c:pt idx="2">
                  <c:v>16.483135395346014</c:v>
                </c:pt>
                <c:pt idx="3">
                  <c:v>15.321498363147152</c:v>
                </c:pt>
                <c:pt idx="4">
                  <c:v>33.64713512896878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2775"/>
          <c:w val="0.092"/>
          <c:h val="0.26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76200</xdr:rowOff>
    </xdr:from>
    <xdr:to>
      <xdr:col>11</xdr:col>
      <xdr:colOff>790575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66675" y="3695700"/>
        <a:ext cx="91154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28575</xdr:rowOff>
    </xdr:from>
    <xdr:to>
      <xdr:col>11</xdr:col>
      <xdr:colOff>704850</xdr:colOff>
      <xdr:row>114</xdr:row>
      <xdr:rowOff>133350</xdr:rowOff>
    </xdr:to>
    <xdr:graphicFrame>
      <xdr:nvGraphicFramePr>
        <xdr:cNvPr id="2" name="Chart 4"/>
        <xdr:cNvGraphicFramePr/>
      </xdr:nvGraphicFramePr>
      <xdr:xfrm>
        <a:off x="0" y="10820400"/>
        <a:ext cx="90963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tabSelected="1" workbookViewId="0" topLeftCell="A59">
      <selection activeCell="N89" sqref="N89"/>
    </sheetView>
  </sheetViews>
  <sheetFormatPr defaultColWidth="9.33203125" defaultRowHeight="11.25"/>
  <cols>
    <col min="1" max="1" width="17.66015625" style="1" customWidth="1"/>
    <col min="2" max="2" width="14.5" style="1" customWidth="1"/>
    <col min="3" max="3" width="13.5" style="1" customWidth="1"/>
    <col min="4" max="4" width="13.5" style="2" customWidth="1"/>
    <col min="5" max="5" width="12.83203125" style="1" customWidth="1"/>
    <col min="6" max="8" width="15" style="2" customWidth="1"/>
    <col min="9" max="9" width="0.4921875" style="1" hidden="1" customWidth="1"/>
    <col min="10" max="10" width="14.83203125" style="2" customWidth="1"/>
    <col min="11" max="11" width="15" style="2" customWidth="1"/>
    <col min="12" max="12" width="16.5" style="2" customWidth="1"/>
    <col min="13" max="14" width="12.83203125" style="2" customWidth="1"/>
    <col min="15" max="15" width="22" style="1" customWidth="1"/>
    <col min="16" max="18" width="15.33203125" style="1" customWidth="1"/>
    <col min="19" max="19" width="16.66015625" style="1" customWidth="1"/>
    <col min="20" max="21" width="15.33203125" style="1" customWidth="1"/>
    <col min="22" max="22" width="11.83203125" style="1" customWidth="1"/>
    <col min="23" max="23" width="10.16015625" style="1" bestFit="1" customWidth="1"/>
    <col min="24" max="24" width="9.33203125" style="1" customWidth="1"/>
    <col min="25" max="25" width="11" style="1" customWidth="1"/>
    <col min="26" max="26" width="14.33203125" style="1" customWidth="1"/>
    <col min="27" max="16384" width="9.33203125" style="1" customWidth="1"/>
  </cols>
  <sheetData>
    <row r="4" spans="1:14" ht="12.75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0"/>
      <c r="N4" s="20"/>
    </row>
    <row r="5" spans="1:17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0"/>
      <c r="N5" s="20"/>
      <c r="P5" s="9" t="s">
        <v>28</v>
      </c>
      <c r="Q5" s="9" t="s">
        <v>14</v>
      </c>
    </row>
    <row r="6" spans="1:18" ht="12.75" customHeight="1">
      <c r="A6" s="26" t="s">
        <v>10</v>
      </c>
      <c r="B6" s="27" t="s">
        <v>15</v>
      </c>
      <c r="C6" s="23" t="s">
        <v>16</v>
      </c>
      <c r="D6" s="23"/>
      <c r="E6" s="23"/>
      <c r="F6" s="23"/>
      <c r="G6" s="23" t="s">
        <v>17</v>
      </c>
      <c r="H6" s="23"/>
      <c r="I6" s="23"/>
      <c r="J6" s="23"/>
      <c r="K6" s="23"/>
      <c r="L6" s="27" t="s">
        <v>18</v>
      </c>
      <c r="M6" s="20"/>
      <c r="N6" s="20"/>
      <c r="O6" s="5" t="s">
        <v>2</v>
      </c>
      <c r="P6" s="25">
        <v>2861100</v>
      </c>
      <c r="Q6" s="25">
        <v>5296491</v>
      </c>
      <c r="R6" s="12">
        <f>+P6/P12*100</f>
        <v>17.10489170847683</v>
      </c>
    </row>
    <row r="7" spans="1:18" ht="12.75">
      <c r="A7" s="26"/>
      <c r="B7" s="26"/>
      <c r="C7" s="27" t="s">
        <v>19</v>
      </c>
      <c r="D7" s="27" t="s">
        <v>20</v>
      </c>
      <c r="E7" s="27" t="s">
        <v>21</v>
      </c>
      <c r="F7" s="27" t="s">
        <v>22</v>
      </c>
      <c r="G7" s="23" t="s">
        <v>23</v>
      </c>
      <c r="H7" s="23"/>
      <c r="I7" s="28"/>
      <c r="J7" s="23" t="s">
        <v>24</v>
      </c>
      <c r="K7" s="23"/>
      <c r="L7" s="27"/>
      <c r="M7" s="20"/>
      <c r="N7" s="20"/>
      <c r="O7" s="5" t="s">
        <v>1</v>
      </c>
      <c r="P7" s="25">
        <v>2720403</v>
      </c>
      <c r="Q7" s="25">
        <v>5036876</v>
      </c>
      <c r="R7" s="12">
        <f>+P7/P12*100</f>
        <v>16.263744265637513</v>
      </c>
    </row>
    <row r="8" spans="1:18" ht="24.75" customHeight="1">
      <c r="A8" s="26"/>
      <c r="B8" s="26"/>
      <c r="C8" s="29"/>
      <c r="D8" s="29"/>
      <c r="E8" s="29"/>
      <c r="F8" s="29"/>
      <c r="G8" s="30" t="s">
        <v>25</v>
      </c>
      <c r="H8" s="30" t="s">
        <v>26</v>
      </c>
      <c r="I8" s="28"/>
      <c r="J8" s="30" t="s">
        <v>25</v>
      </c>
      <c r="K8" s="30" t="s">
        <v>26</v>
      </c>
      <c r="L8" s="27"/>
      <c r="M8" s="21"/>
      <c r="N8" s="21"/>
      <c r="O8" s="5" t="s">
        <v>3</v>
      </c>
      <c r="P8" s="25">
        <v>3209848</v>
      </c>
      <c r="Q8" s="25">
        <v>6292266</v>
      </c>
      <c r="R8" s="12">
        <f>+P8/P12*100</f>
        <v>19.189857901041883</v>
      </c>
    </row>
    <row r="9" spans="1:19" ht="12.75">
      <c r="A9" s="5" t="s">
        <v>2</v>
      </c>
      <c r="B9" s="25">
        <v>2861100</v>
      </c>
      <c r="C9" s="25">
        <v>1037617</v>
      </c>
      <c r="D9" s="25">
        <v>614012</v>
      </c>
      <c r="E9" s="25">
        <v>104029</v>
      </c>
      <c r="F9" s="25">
        <v>1755658</v>
      </c>
      <c r="G9" s="25">
        <v>15715</v>
      </c>
      <c r="H9" s="25">
        <v>80963</v>
      </c>
      <c r="J9" s="25">
        <v>63832</v>
      </c>
      <c r="K9" s="25">
        <v>519223</v>
      </c>
      <c r="L9" s="25">
        <v>5296491</v>
      </c>
      <c r="M9" s="22"/>
      <c r="N9" s="22"/>
      <c r="O9" s="5" t="s">
        <v>0</v>
      </c>
      <c r="P9" s="25">
        <v>2587038</v>
      </c>
      <c r="Q9" s="25">
        <v>4531097</v>
      </c>
      <c r="R9" s="12">
        <f>+P9/P12*100</f>
        <v>15.46643068599996</v>
      </c>
      <c r="S9" s="12"/>
    </row>
    <row r="10" spans="1:19" ht="12.75">
      <c r="A10" s="5" t="s">
        <v>1</v>
      </c>
      <c r="B10" s="25">
        <v>2720403</v>
      </c>
      <c r="C10" s="25">
        <v>1312486</v>
      </c>
      <c r="D10" s="25">
        <v>535914</v>
      </c>
      <c r="E10" s="25">
        <v>117145</v>
      </c>
      <c r="F10" s="25">
        <v>1965545</v>
      </c>
      <c r="G10" s="25">
        <v>9456</v>
      </c>
      <c r="H10" s="25">
        <v>73137</v>
      </c>
      <c r="J10" s="25">
        <v>41615</v>
      </c>
      <c r="K10" s="25">
        <v>226720</v>
      </c>
      <c r="L10" s="25">
        <v>5036876</v>
      </c>
      <c r="M10" s="18"/>
      <c r="N10" s="18"/>
      <c r="O10" s="5" t="s">
        <v>4</v>
      </c>
      <c r="P10" s="25">
        <v>5348405</v>
      </c>
      <c r="Q10" s="25">
        <v>10847834</v>
      </c>
      <c r="R10" s="12">
        <f>+P10/P12*100</f>
        <v>31.97507543884381</v>
      </c>
      <c r="S10" s="12">
        <f>+R6+R7+R8+R9+R10</f>
        <v>100</v>
      </c>
    </row>
    <row r="11" spans="1:22" ht="12.75" customHeight="1">
      <c r="A11" s="5" t="s">
        <v>3</v>
      </c>
      <c r="B11" s="25">
        <v>3209848</v>
      </c>
      <c r="C11" s="25">
        <v>1121246</v>
      </c>
      <c r="D11" s="25">
        <v>821606</v>
      </c>
      <c r="E11" s="25">
        <v>219959</v>
      </c>
      <c r="F11" s="25">
        <v>2162811</v>
      </c>
      <c r="G11" s="25">
        <v>6845</v>
      </c>
      <c r="H11" s="25">
        <v>58038</v>
      </c>
      <c r="J11" s="25">
        <v>48061</v>
      </c>
      <c r="K11" s="25">
        <v>806663</v>
      </c>
      <c r="L11" s="25">
        <v>6292266</v>
      </c>
      <c r="M11" s="18"/>
      <c r="N11" s="18"/>
      <c r="P11" s="9" t="s">
        <v>28</v>
      </c>
      <c r="Q11" s="9"/>
      <c r="R11" s="9" t="s">
        <v>14</v>
      </c>
      <c r="S11" s="9" t="s">
        <v>11</v>
      </c>
      <c r="T11" s="9" t="s">
        <v>12</v>
      </c>
      <c r="U11" s="9" t="s">
        <v>13</v>
      </c>
      <c r="V11" s="1" t="s">
        <v>14</v>
      </c>
    </row>
    <row r="12" spans="1:23" ht="12.75">
      <c r="A12" s="5" t="s">
        <v>0</v>
      </c>
      <c r="B12" s="25">
        <v>2587038</v>
      </c>
      <c r="C12" s="25">
        <v>1042227</v>
      </c>
      <c r="D12" s="25">
        <v>387106</v>
      </c>
      <c r="E12" s="25">
        <v>105472</v>
      </c>
      <c r="F12" s="25">
        <v>1534805</v>
      </c>
      <c r="G12" s="25">
        <v>13122</v>
      </c>
      <c r="H12" s="25">
        <v>39372</v>
      </c>
      <c r="J12" s="25">
        <v>36379</v>
      </c>
      <c r="K12" s="25">
        <v>320381</v>
      </c>
      <c r="L12" s="25">
        <v>4531097</v>
      </c>
      <c r="M12" s="18"/>
      <c r="N12" s="18"/>
      <c r="O12" s="7" t="s">
        <v>9</v>
      </c>
      <c r="P12" s="14">
        <v>16726794</v>
      </c>
      <c r="Q12" s="14"/>
      <c r="R12" s="14">
        <v>32004564</v>
      </c>
      <c r="S12" s="8">
        <v>74604.83</v>
      </c>
      <c r="T12" s="8">
        <v>3924.42</v>
      </c>
      <c r="U12" s="16">
        <v>69043.55</v>
      </c>
      <c r="V12" s="15">
        <f>+P12+S12+T12+U12</f>
        <v>16874366.8</v>
      </c>
      <c r="W12" s="13"/>
    </row>
    <row r="13" spans="1:22" ht="12.75">
      <c r="A13" s="5" t="s">
        <v>4</v>
      </c>
      <c r="B13" s="25">
        <v>5348405</v>
      </c>
      <c r="C13" s="25">
        <v>2288807</v>
      </c>
      <c r="D13" s="25">
        <v>1011513</v>
      </c>
      <c r="E13" s="25">
        <v>227732</v>
      </c>
      <c r="F13" s="25">
        <v>3528052</v>
      </c>
      <c r="G13" s="25">
        <v>27466</v>
      </c>
      <c r="H13" s="25">
        <v>174988</v>
      </c>
      <c r="J13" s="25">
        <v>66848</v>
      </c>
      <c r="K13" s="25">
        <v>1702075</v>
      </c>
      <c r="L13" s="25">
        <v>10847834</v>
      </c>
      <c r="M13" s="18"/>
      <c r="N13" s="18"/>
      <c r="O13" s="7" t="s">
        <v>5</v>
      </c>
      <c r="P13" s="14">
        <v>175571828</v>
      </c>
      <c r="Q13" s="14"/>
      <c r="R13" s="14">
        <v>333547828</v>
      </c>
      <c r="S13" s="8">
        <v>1081255.17</v>
      </c>
      <c r="T13" s="8">
        <v>132566.41</v>
      </c>
      <c r="U13" s="16">
        <v>498405.64</v>
      </c>
      <c r="V13" s="15">
        <f>+P13+S13+T13+U13</f>
        <v>177284055.21999997</v>
      </c>
    </row>
    <row r="14" spans="1:22" ht="12.75">
      <c r="A14" s="7" t="s">
        <v>9</v>
      </c>
      <c r="B14" s="14">
        <f>SUM(B9:B13)</f>
        <v>16726794</v>
      </c>
      <c r="C14" s="14">
        <f>SUM(C9:C13)</f>
        <v>6802383</v>
      </c>
      <c r="D14" s="14">
        <f>SUM(D9:D13)</f>
        <v>3370151</v>
      </c>
      <c r="E14" s="14">
        <f>SUM(E9:E13)</f>
        <v>774337</v>
      </c>
      <c r="F14" s="14">
        <f>SUM(F9:F13)</f>
        <v>10946871</v>
      </c>
      <c r="G14" s="14">
        <f>SUM(G9:G13)</f>
        <v>72604</v>
      </c>
      <c r="H14" s="14">
        <f>SUM(H9:H13)</f>
        <v>426498</v>
      </c>
      <c r="J14" s="14">
        <f>SUM(J9:J13)</f>
        <v>256735</v>
      </c>
      <c r="K14" s="14">
        <f>SUM(K9:K13)</f>
        <v>3575062</v>
      </c>
      <c r="L14" s="14">
        <f>SUM(L9:L13)</f>
        <v>32004564</v>
      </c>
      <c r="M14" s="18"/>
      <c r="N14" s="18"/>
      <c r="O14" s="7" t="s">
        <v>8</v>
      </c>
      <c r="P14" s="14">
        <v>77268475</v>
      </c>
      <c r="Q14" s="14"/>
      <c r="R14" s="14">
        <v>151460389</v>
      </c>
      <c r="S14" s="8">
        <v>841660.73</v>
      </c>
      <c r="T14" s="8">
        <v>131451.99</v>
      </c>
      <c r="U14" s="16">
        <v>228146.67</v>
      </c>
      <c r="V14" s="15">
        <f>+P14+S14+T14+U14</f>
        <v>78469734.39</v>
      </c>
    </row>
    <row r="15" spans="1:22" ht="12.75">
      <c r="A15" s="7"/>
      <c r="B15" s="14"/>
      <c r="C15" s="14"/>
      <c r="D15" s="14"/>
      <c r="E15" s="14"/>
      <c r="F15" s="14"/>
      <c r="G15" s="14"/>
      <c r="H15" s="14"/>
      <c r="J15" s="14"/>
      <c r="K15" s="14"/>
      <c r="L15" s="14"/>
      <c r="M15" s="18"/>
      <c r="N15" s="18"/>
      <c r="O15" s="7"/>
      <c r="P15" s="8"/>
      <c r="Q15" s="8"/>
      <c r="R15" s="8"/>
      <c r="S15" s="8"/>
      <c r="T15" s="8"/>
      <c r="U15" s="16"/>
      <c r="V15" s="15"/>
    </row>
    <row r="16" spans="1:22" ht="12.75">
      <c r="A16" s="7" t="s">
        <v>5</v>
      </c>
      <c r="B16" s="14">
        <v>175571828</v>
      </c>
      <c r="C16" s="14">
        <v>53653405</v>
      </c>
      <c r="D16" s="14">
        <v>39455274</v>
      </c>
      <c r="E16" s="14">
        <v>15375295</v>
      </c>
      <c r="F16" s="14">
        <v>108483974</v>
      </c>
      <c r="G16" s="14">
        <v>2955678</v>
      </c>
      <c r="H16" s="14">
        <v>3515607</v>
      </c>
      <c r="J16" s="14">
        <v>10379880</v>
      </c>
      <c r="K16" s="14">
        <v>32640861</v>
      </c>
      <c r="L16" s="14">
        <v>333547828</v>
      </c>
      <c r="M16" s="20"/>
      <c r="N16" s="20"/>
      <c r="O16" s="3"/>
      <c r="P16" s="3"/>
      <c r="Q16" s="3"/>
      <c r="R16" s="3"/>
      <c r="V16" s="6"/>
    </row>
    <row r="17" spans="1:22" ht="12.75">
      <c r="A17" s="7"/>
      <c r="B17" s="14"/>
      <c r="C17" s="14"/>
      <c r="D17" s="14"/>
      <c r="E17" s="14"/>
      <c r="F17" s="14"/>
      <c r="G17" s="14"/>
      <c r="H17" s="14"/>
      <c r="J17" s="14"/>
      <c r="K17" s="14"/>
      <c r="L17" s="14"/>
      <c r="M17" s="20"/>
      <c r="N17" s="20"/>
      <c r="O17" s="3"/>
      <c r="P17" s="3"/>
      <c r="Q17" s="3"/>
      <c r="R17" s="3"/>
      <c r="V17" s="6"/>
    </row>
    <row r="18" spans="1:22" ht="12.75">
      <c r="A18" s="7" t="s">
        <v>6</v>
      </c>
      <c r="B18" s="14">
        <v>67857609</v>
      </c>
      <c r="C18" s="14">
        <v>18930243</v>
      </c>
      <c r="D18" s="14">
        <v>18369047</v>
      </c>
      <c r="E18" s="14">
        <v>8144226</v>
      </c>
      <c r="F18" s="14">
        <v>45443516</v>
      </c>
      <c r="G18" s="14">
        <v>1434316</v>
      </c>
      <c r="H18" s="14">
        <v>528531</v>
      </c>
      <c r="J18" s="14">
        <v>5492036</v>
      </c>
      <c r="K18" s="14">
        <v>5463787</v>
      </c>
      <c r="L18" s="14">
        <v>126219795</v>
      </c>
      <c r="M18" s="20"/>
      <c r="N18" s="20"/>
      <c r="O18" s="3"/>
      <c r="P18" s="3"/>
      <c r="Q18" s="3"/>
      <c r="R18" s="3"/>
      <c r="V18" s="10"/>
    </row>
    <row r="19" spans="1:22" ht="12.75">
      <c r="A19" s="7" t="s">
        <v>7</v>
      </c>
      <c r="B19" s="14">
        <v>30445744</v>
      </c>
      <c r="C19" s="14">
        <v>10069599</v>
      </c>
      <c r="D19" s="14">
        <v>5976718</v>
      </c>
      <c r="E19" s="14">
        <v>2206740</v>
      </c>
      <c r="F19" s="14">
        <v>18253057</v>
      </c>
      <c r="G19" s="14">
        <v>874855</v>
      </c>
      <c r="H19" s="14">
        <v>467005</v>
      </c>
      <c r="J19" s="14">
        <v>2556684</v>
      </c>
      <c r="K19" s="14">
        <v>3270299</v>
      </c>
      <c r="L19" s="14">
        <v>55867644</v>
      </c>
      <c r="M19" s="20"/>
      <c r="N19" s="20"/>
      <c r="O19" s="3"/>
      <c r="P19" s="3"/>
      <c r="Q19" s="3"/>
      <c r="R19" s="3"/>
      <c r="S19" s="3"/>
      <c r="T19" s="3"/>
      <c r="U19" s="3"/>
      <c r="V19" s="4"/>
    </row>
    <row r="20" spans="1:22" ht="12.75">
      <c r="A20" s="7" t="s">
        <v>8</v>
      </c>
      <c r="B20" s="14">
        <v>77268475</v>
      </c>
      <c r="C20" s="14">
        <v>24653563</v>
      </c>
      <c r="D20" s="14">
        <v>15109509</v>
      </c>
      <c r="E20" s="14">
        <v>5024329</v>
      </c>
      <c r="F20" s="14">
        <v>44787401</v>
      </c>
      <c r="G20" s="14">
        <v>646507</v>
      </c>
      <c r="H20" s="14">
        <v>2520071</v>
      </c>
      <c r="J20" s="14">
        <v>2331160</v>
      </c>
      <c r="K20" s="14">
        <v>23906775</v>
      </c>
      <c r="L20" s="14">
        <v>151460389</v>
      </c>
      <c r="M20" s="20"/>
      <c r="N20" s="20"/>
      <c r="O20" s="7" t="s">
        <v>9</v>
      </c>
      <c r="P20" s="11">
        <f>+P12/V12*100</f>
        <v>99.1254617032504</v>
      </c>
      <c r="Q20" s="11"/>
      <c r="R20" s="11"/>
      <c r="S20" s="11">
        <f>+S12/V12*100</f>
        <v>0.44211928592188715</v>
      </c>
      <c r="T20" s="11">
        <f>+T12/V12*100</f>
        <v>0.02325669488232293</v>
      </c>
      <c r="U20" s="11">
        <f>+U12/V12*100</f>
        <v>0.40916231594539004</v>
      </c>
      <c r="V20" s="11">
        <f>+V12/V12*100</f>
        <v>100</v>
      </c>
    </row>
    <row r="21" spans="1:22" ht="12.75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0"/>
      <c r="N21" s="20"/>
      <c r="O21" s="7" t="s">
        <v>5</v>
      </c>
      <c r="P21" s="11">
        <f>+P13/V13*100</f>
        <v>99.03418995133252</v>
      </c>
      <c r="Q21" s="11"/>
      <c r="R21" s="11"/>
      <c r="S21" s="11">
        <f>+S13/V13*100</f>
        <v>0.6098998404894452</v>
      </c>
      <c r="T21" s="11">
        <f>+T13/V13*100</f>
        <v>0.074776273498196</v>
      </c>
      <c r="U21" s="11">
        <f>+U13/V13*100</f>
        <v>0.2811339346798591</v>
      </c>
      <c r="V21" s="11">
        <f>+V13/V13*100</f>
        <v>100</v>
      </c>
    </row>
    <row r="22" spans="1:22" ht="12.75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0"/>
      <c r="N22" s="20"/>
      <c r="O22" s="7" t="s">
        <v>8</v>
      </c>
      <c r="P22" s="11">
        <f>+P14/V14*100</f>
        <v>98.46914304051336</v>
      </c>
      <c r="Q22" s="11"/>
      <c r="R22" s="11"/>
      <c r="S22" s="11">
        <f>+S14/V14*100</f>
        <v>1.0725928111555572</v>
      </c>
      <c r="T22" s="11">
        <f>+T14/V14*100</f>
        <v>0.16751935127838527</v>
      </c>
      <c r="U22" s="11">
        <f>+U14/V14*100</f>
        <v>0.29074479705270223</v>
      </c>
      <c r="V22" s="11">
        <f>+V14/V14*100</f>
        <v>100</v>
      </c>
    </row>
    <row r="23" spans="1:14" ht="12.75">
      <c r="A23" s="7"/>
      <c r="B23" s="19"/>
      <c r="C23" s="19"/>
      <c r="D23" s="20"/>
      <c r="E23" s="19"/>
      <c r="F23" s="20"/>
      <c r="G23" s="20"/>
      <c r="H23" s="20"/>
      <c r="I23" s="17"/>
      <c r="J23" s="20"/>
      <c r="K23" s="20"/>
      <c r="L23" s="20"/>
      <c r="M23" s="20"/>
      <c r="N23" s="20"/>
    </row>
    <row r="24" spans="2:9" ht="8.25">
      <c r="B24" s="12"/>
      <c r="C24" s="12"/>
      <c r="E24" s="12"/>
      <c r="I24" s="12"/>
    </row>
    <row r="25" spans="19:26" ht="12.75">
      <c r="S25" s="8"/>
      <c r="U25" s="8"/>
      <c r="W25" s="8"/>
      <c r="Y25" s="14">
        <f>SUM(Y20:Y24)</f>
        <v>0</v>
      </c>
      <c r="Z25" s="8">
        <f>SUM(Z20:Z24)</f>
        <v>0</v>
      </c>
    </row>
    <row r="26" spans="15:26" ht="12.75">
      <c r="O26" s="15"/>
      <c r="P26" s="15"/>
      <c r="Q26" s="15"/>
      <c r="R26" s="15"/>
      <c r="S26" s="8"/>
      <c r="T26" s="15"/>
      <c r="U26" s="8"/>
      <c r="V26" s="15"/>
      <c r="W26" s="8"/>
      <c r="X26" s="13"/>
      <c r="Y26" s="14"/>
      <c r="Z26" s="8"/>
    </row>
    <row r="27" spans="16:26" ht="12.75">
      <c r="P27" s="1" t="s">
        <v>29</v>
      </c>
      <c r="Q27" s="1" t="s">
        <v>14</v>
      </c>
      <c r="S27" s="8"/>
      <c r="T27" s="15"/>
      <c r="U27" s="8"/>
      <c r="W27" s="8"/>
      <c r="Y27" s="14">
        <v>501215</v>
      </c>
      <c r="Z27" s="8">
        <v>498405.64</v>
      </c>
    </row>
    <row r="28" spans="15:26" ht="12.75">
      <c r="O28" s="7" t="s">
        <v>2</v>
      </c>
      <c r="P28" s="25">
        <v>1037617</v>
      </c>
      <c r="Q28" s="15">
        <v>5296491</v>
      </c>
      <c r="R28" s="15">
        <f>+P28/P33*100</f>
        <v>15.253727995027624</v>
      </c>
      <c r="S28" s="8"/>
      <c r="T28" s="15"/>
      <c r="U28" s="8"/>
      <c r="V28" s="15"/>
      <c r="W28" s="8"/>
      <c r="X28" s="13"/>
      <c r="Y28" s="14"/>
      <c r="Z28" s="8"/>
    </row>
    <row r="29" spans="15:26" ht="12.75">
      <c r="O29" s="7" t="s">
        <v>1</v>
      </c>
      <c r="P29" s="25">
        <v>1312486</v>
      </c>
      <c r="Q29" s="15">
        <v>5036876</v>
      </c>
      <c r="R29" s="15">
        <f>+P29/P33*100</f>
        <v>19.294503117510438</v>
      </c>
      <c r="S29" s="8"/>
      <c r="T29" s="15"/>
      <c r="U29" s="8"/>
      <c r="V29" s="15"/>
      <c r="W29" s="8"/>
      <c r="X29" s="13"/>
      <c r="Y29" s="14">
        <v>118540</v>
      </c>
      <c r="Z29" s="8">
        <v>198968.28</v>
      </c>
    </row>
    <row r="30" spans="15:26" ht="12.75">
      <c r="O30" s="7" t="s">
        <v>3</v>
      </c>
      <c r="P30" s="25">
        <v>1121246</v>
      </c>
      <c r="Q30" s="15">
        <v>6292266</v>
      </c>
      <c r="R30" s="15">
        <f>+P30/P33*100</f>
        <v>16.483135395346014</v>
      </c>
      <c r="S30" s="8"/>
      <c r="T30" s="15"/>
      <c r="U30" s="8"/>
      <c r="V30" s="15"/>
      <c r="W30" s="8"/>
      <c r="X30" s="13"/>
      <c r="Y30" s="14">
        <v>81924</v>
      </c>
      <c r="Z30" s="8">
        <v>71290.69</v>
      </c>
    </row>
    <row r="31" spans="15:26" ht="12.75">
      <c r="O31" s="5" t="s">
        <v>0</v>
      </c>
      <c r="P31" s="25">
        <v>1042227</v>
      </c>
      <c r="Q31" s="13">
        <v>4531097</v>
      </c>
      <c r="R31" s="15">
        <f>+P31/P33*100</f>
        <v>15.321498363147152</v>
      </c>
      <c r="S31" s="8"/>
      <c r="U31" s="8"/>
      <c r="W31" s="8"/>
      <c r="Y31" s="14">
        <v>300751</v>
      </c>
      <c r="Z31" s="8">
        <v>228146.67</v>
      </c>
    </row>
    <row r="32" spans="15:18" ht="12.75">
      <c r="O32" s="5" t="s">
        <v>4</v>
      </c>
      <c r="P32" s="25">
        <v>2288807</v>
      </c>
      <c r="Q32" s="13">
        <v>10847834</v>
      </c>
      <c r="R32" s="15">
        <f>+P32/P33*100</f>
        <v>33.64713512896878</v>
      </c>
    </row>
    <row r="33" spans="16:18" ht="12.75">
      <c r="P33" s="13">
        <f>SUM(P28:P32)</f>
        <v>6802383</v>
      </c>
      <c r="Q33" s="5"/>
      <c r="R33" s="15">
        <f>+P33/P33*100</f>
        <v>100</v>
      </c>
    </row>
    <row r="34" spans="16:18" ht="12.75">
      <c r="P34" s="5"/>
      <c r="Q34" s="5"/>
      <c r="R34" s="5"/>
    </row>
  </sheetData>
  <mergeCells count="11">
    <mergeCell ref="L6:L8"/>
    <mergeCell ref="C7:C8"/>
    <mergeCell ref="D7:D8"/>
    <mergeCell ref="E7:E8"/>
    <mergeCell ref="F7:F8"/>
    <mergeCell ref="G7:H7"/>
    <mergeCell ref="J7:K7"/>
    <mergeCell ref="G6:K6"/>
    <mergeCell ref="A6:A8"/>
    <mergeCell ref="B6:B8"/>
    <mergeCell ref="C6:F6"/>
  </mergeCells>
  <printOptions/>
  <pageMargins left="0.24" right="0.2" top="0.51" bottom="0.62" header="0.51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2006-07-04T10:50:10Z</cp:lastPrinted>
  <dcterms:created xsi:type="dcterms:W3CDTF">2003-03-06T13:14:18Z</dcterms:created>
  <dcterms:modified xsi:type="dcterms:W3CDTF">2006-07-04T10:51:38Z</dcterms:modified>
  <cp:category/>
  <cp:version/>
  <cp:contentType/>
  <cp:contentStatus/>
</cp:coreProperties>
</file>